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23" r:id="rId1"/>
  </sheets>
  <definedNames>
    <definedName name="_xlnm._FilterDatabase" localSheetId="0" hidden="1">公示!$A$2:$K$86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<sst xmlns="http://schemas.openxmlformats.org/spreadsheetml/2006/main" count="436" uniqueCount="194">
  <si>
    <t>荔波县2020年特岗教师招聘面试成绩及考试总成绩公示表</t>
  </si>
  <si>
    <t>序号</t>
  </si>
  <si>
    <t>姓名</t>
  </si>
  <si>
    <t>准考证号</t>
  </si>
  <si>
    <t>报考县</t>
  </si>
  <si>
    <t>报考学段</t>
  </si>
  <si>
    <t>报考学科</t>
  </si>
  <si>
    <t>笔试成绩</t>
  </si>
  <si>
    <t>笔试成绩
折算分数（40%）</t>
  </si>
  <si>
    <t>面试成绩</t>
  </si>
  <si>
    <t>面试成绩
折算分数
（60%）</t>
  </si>
  <si>
    <t>考试总成绩</t>
  </si>
  <si>
    <t>备注</t>
  </si>
  <si>
    <t>覃万花</t>
  </si>
  <si>
    <t>lb2020115</t>
  </si>
  <si>
    <t>荔波县</t>
  </si>
  <si>
    <t>小学</t>
  </si>
  <si>
    <t>综合</t>
  </si>
  <si>
    <t>蒙怡梅</t>
  </si>
  <si>
    <t>lb2020263</t>
  </si>
  <si>
    <t>覃会谢</t>
  </si>
  <si>
    <t>lb2020103</t>
  </si>
  <si>
    <t>莫甜甜</t>
  </si>
  <si>
    <t>lb2020110</t>
  </si>
  <si>
    <t>滕莉</t>
  </si>
  <si>
    <t>lb2020121</t>
  </si>
  <si>
    <t>韦秀娈</t>
  </si>
  <si>
    <t>lb2020108</t>
  </si>
  <si>
    <t>柏利蓉</t>
  </si>
  <si>
    <t>lb2020140</t>
  </si>
  <si>
    <t>莫绚丽</t>
  </si>
  <si>
    <t>lb2020134</t>
  </si>
  <si>
    <t>陆星利</t>
  </si>
  <si>
    <t>lb2020271</t>
  </si>
  <si>
    <t>姚艳艳</t>
  </si>
  <si>
    <t>lb2020068</t>
  </si>
  <si>
    <t>幼儿园</t>
  </si>
  <si>
    <t>幼儿园（综合）</t>
  </si>
  <si>
    <t>潘秀莹</t>
  </si>
  <si>
    <t>lb2020067</t>
  </si>
  <si>
    <t>石本仙</t>
  </si>
  <si>
    <t>lb2020083</t>
  </si>
  <si>
    <t>蒙言</t>
  </si>
  <si>
    <t>lb2020061</t>
  </si>
  <si>
    <t>莫万咪</t>
  </si>
  <si>
    <t>lb2020085</t>
  </si>
  <si>
    <t>蒙艳凤</t>
  </si>
  <si>
    <t>lb2020062</t>
  </si>
  <si>
    <t>欧佳丽</t>
  </si>
  <si>
    <t>lb2020065</t>
  </si>
  <si>
    <t>莫寒燕</t>
  </si>
  <si>
    <t>lb2020090</t>
  </si>
  <si>
    <t>王伟</t>
  </si>
  <si>
    <t>lb2020052</t>
  </si>
  <si>
    <t>蒙倩</t>
  </si>
  <si>
    <t>lb2020037</t>
  </si>
  <si>
    <t>吴邦就</t>
  </si>
  <si>
    <t>lb2020039</t>
  </si>
  <si>
    <t>覃莉萍</t>
  </si>
  <si>
    <t>lb2020004</t>
  </si>
  <si>
    <t>莫询耐</t>
  </si>
  <si>
    <t>lb2020012</t>
  </si>
  <si>
    <t>莫院朵</t>
  </si>
  <si>
    <t>lb2020031</t>
  </si>
  <si>
    <t>莫敏扣</t>
  </si>
  <si>
    <t>lb2020022</t>
  </si>
  <si>
    <t>莫昌银</t>
  </si>
  <si>
    <t>lb2020021</t>
  </si>
  <si>
    <t>白全稳</t>
  </si>
  <si>
    <t>lb2020046</t>
  </si>
  <si>
    <t>黄柳萌</t>
  </si>
  <si>
    <t>lb2020053</t>
  </si>
  <si>
    <t>严钰</t>
  </si>
  <si>
    <t>lb2020007</t>
  </si>
  <si>
    <t>莫芊芊</t>
  </si>
  <si>
    <t>lb2020013</t>
  </si>
  <si>
    <t>蒙亮</t>
  </si>
  <si>
    <t>lb2020038</t>
  </si>
  <si>
    <t>潘彩妹</t>
  </si>
  <si>
    <t>lb2020050</t>
  </si>
  <si>
    <t>韦永苹</t>
  </si>
  <si>
    <t>lb2020010</t>
  </si>
  <si>
    <t>侯云幼</t>
  </si>
  <si>
    <t>lb2020149</t>
  </si>
  <si>
    <t>英语</t>
  </si>
  <si>
    <t>黎永润</t>
  </si>
  <si>
    <t>lb2020145</t>
  </si>
  <si>
    <t>覃若静</t>
  </si>
  <si>
    <t>lb2020152</t>
  </si>
  <si>
    <t>罗昌盛</t>
  </si>
  <si>
    <t>lb2020155</t>
  </si>
  <si>
    <t>代益民</t>
  </si>
  <si>
    <t>lb2020146</t>
  </si>
  <si>
    <t>伍加玲</t>
  </si>
  <si>
    <t>lb2020144</t>
  </si>
  <si>
    <t>莫绘麦</t>
  </si>
  <si>
    <t>lb2020147</t>
  </si>
  <si>
    <t>玉萍</t>
  </si>
  <si>
    <t>lb2020156</t>
  </si>
  <si>
    <t>欧吉燕</t>
  </si>
  <si>
    <t>lb2020150</t>
  </si>
  <si>
    <t>潘诗</t>
  </si>
  <si>
    <t>lb2020157</t>
  </si>
  <si>
    <t>莫慢缓</t>
  </si>
  <si>
    <t>lb2020143</t>
  </si>
  <si>
    <t>覃继绒</t>
  </si>
  <si>
    <t>lb2020151</t>
  </si>
  <si>
    <t>吴宗兴</t>
  </si>
  <si>
    <t>lb2020159</t>
  </si>
  <si>
    <t>梁瑀</t>
  </si>
  <si>
    <t>lb2020154</t>
  </si>
  <si>
    <t>唐小燕</t>
  </si>
  <si>
    <t>lb2020158</t>
  </si>
  <si>
    <t>吴重喜</t>
  </si>
  <si>
    <t>lb2020153</t>
  </si>
  <si>
    <t>孙燕</t>
  </si>
  <si>
    <t>lb2020160</t>
  </si>
  <si>
    <t>杨秀丹</t>
  </si>
  <si>
    <t>lb2020148</t>
  </si>
  <si>
    <t>蒙秋溜</t>
  </si>
  <si>
    <t>lb2020161</t>
  </si>
  <si>
    <t>初中</t>
  </si>
  <si>
    <t>徐本艳</t>
  </si>
  <si>
    <t>lb2020243</t>
  </si>
  <si>
    <t>音乐</t>
  </si>
  <si>
    <t>潘承同</t>
  </si>
  <si>
    <t>lb2020241</t>
  </si>
  <si>
    <t>杨宗梅</t>
  </si>
  <si>
    <t>lb2020240</t>
  </si>
  <si>
    <t>潘婷</t>
  </si>
  <si>
    <t>lb2020244</t>
  </si>
  <si>
    <t>杨庆</t>
  </si>
  <si>
    <t>lb2020239</t>
  </si>
  <si>
    <t>房银雪</t>
  </si>
  <si>
    <t>lb2020245</t>
  </si>
  <si>
    <t>潘琼</t>
  </si>
  <si>
    <t>lb2020242</t>
  </si>
  <si>
    <t>覃愿寻</t>
  </si>
  <si>
    <t>lb2020238</t>
  </si>
  <si>
    <t>张敏</t>
  </si>
  <si>
    <t>lb2020210</t>
  </si>
  <si>
    <t>物理</t>
  </si>
  <si>
    <t>麻继强</t>
  </si>
  <si>
    <t>lb2020214</t>
  </si>
  <si>
    <t>潘栋来</t>
  </si>
  <si>
    <t>lb2020218</t>
  </si>
  <si>
    <t>覃子权</t>
  </si>
  <si>
    <t>lb2020212</t>
  </si>
  <si>
    <t>面试缺考</t>
  </si>
  <si>
    <t>白开郎</t>
  </si>
  <si>
    <t>lb2020194</t>
  </si>
  <si>
    <t>体育</t>
  </si>
  <si>
    <t>吴学欢</t>
  </si>
  <si>
    <t>lb2020205</t>
  </si>
  <si>
    <t>刘祖汉</t>
  </si>
  <si>
    <t>lb2020198</t>
  </si>
  <si>
    <t>吴宗侯</t>
  </si>
  <si>
    <t>lb2020202</t>
  </si>
  <si>
    <t>蒙姣姣</t>
  </si>
  <si>
    <t>lb2020175</t>
  </si>
  <si>
    <t>梁建佳</t>
  </si>
  <si>
    <t>lb2020184</t>
  </si>
  <si>
    <t>何妍</t>
  </si>
  <si>
    <t>lb2020191</t>
  </si>
  <si>
    <t>柏春桥</t>
  </si>
  <si>
    <t>lb2020193</t>
  </si>
  <si>
    <t>姚燕杉</t>
  </si>
  <si>
    <t>lb2020177</t>
  </si>
  <si>
    <t>莫万旬</t>
  </si>
  <si>
    <t>lb2020163</t>
  </si>
  <si>
    <t>蒙晶晶</t>
  </si>
  <si>
    <t>lb2020180</t>
  </si>
  <si>
    <t>覃松炜</t>
  </si>
  <si>
    <t>lb2020167</t>
  </si>
  <si>
    <t>潘家好</t>
  </si>
  <si>
    <t>lb2020179</t>
  </si>
  <si>
    <t>潘木漂</t>
  </si>
  <si>
    <t>lb2020252</t>
  </si>
  <si>
    <t>美术</t>
  </si>
  <si>
    <t>杨洋</t>
  </si>
  <si>
    <t>lb2020260</t>
  </si>
  <si>
    <t>杨倩</t>
  </si>
  <si>
    <t>lb2020253</t>
  </si>
  <si>
    <t>韦祖昌</t>
  </si>
  <si>
    <t>lb2020254</t>
  </si>
  <si>
    <t>何覃爽</t>
  </si>
  <si>
    <t>lb2020227</t>
  </si>
  <si>
    <t>地理</t>
  </si>
  <si>
    <t>陈洁</t>
  </si>
  <si>
    <t>lb2020223</t>
  </si>
  <si>
    <t>黎生凤</t>
  </si>
  <si>
    <t>lb2020230</t>
  </si>
  <si>
    <t>吴祯望</t>
  </si>
  <si>
    <t>lb2020233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</si>
</sst>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Tahoma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1F4A7E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</font>
    <font>
      <sz val="11"/>
      <color rgb="FF3F3F76"/>
      <name val="宋体"/>
      <charset val="134"/>
    </font>
    <font>
      <sz val="11"/>
      <color rgb="FF9C65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8"/>
      <color rgb="FF1F4A7E"/>
      <name val="宋体"/>
      <charset val="134"/>
    </font>
    <font>
      <b/>
      <sz val="15"/>
      <color rgb="FF1F4A7E"/>
      <name val="宋体"/>
      <charset val="134"/>
    </font>
    <font>
      <sz val="12"/>
      <name val="宋体"/>
      <charset val="134"/>
    </font>
    <font>
      <b/>
      <sz val="13"/>
      <color rgb="FF1F4A7E"/>
      <name val="宋体"/>
      <charset val="134"/>
    </font>
    <font>
      <i/>
      <sz val="11"/>
      <color indexed="23"/>
      <name val="宋体"/>
      <charset val="134"/>
    </font>
    <font>
      <sz val="11"/>
      <color rgb="FFFA7D0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7E62A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</borders>
  <cellStyleXfs count="102">
    <xf numFmtId="0" fontId="0" fillId="0" borderId="0"/>
    <xf numFmtId="42" fontId="5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2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19" fillId="3" borderId="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0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3" xfId="81"/>
    <cellStyle name="常规 2 4" xfId="82"/>
    <cellStyle name="常规 3 2" xfId="83"/>
    <cellStyle name="常规 4" xfId="84"/>
    <cellStyle name="常规 7" xfId="85"/>
    <cellStyle name="好 2" xfId="86"/>
    <cellStyle name="汇总 2" xfId="87"/>
    <cellStyle name="检查单元格 2" xfId="88"/>
    <cellStyle name="解释性文本 2" xfId="89"/>
    <cellStyle name="警告文本 2" xfId="90"/>
    <cellStyle name="警告文本 2 2" xfId="91"/>
    <cellStyle name="警告文本 3" xfId="92"/>
    <cellStyle name="链接单元格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pane ySplit="2" topLeftCell="A3" activePane="bottomLeft" state="frozen"/>
      <selection/>
      <selection pane="bottomLeft" activeCell="L86" sqref="L86"/>
    </sheetView>
  </sheetViews>
  <sheetFormatPr defaultColWidth="9" defaultRowHeight="25" customHeight="1"/>
  <cols>
    <col min="1" max="1" width="5.25" style="1" customWidth="1"/>
    <col min="2" max="2" width="10.25" style="1" customWidth="1"/>
    <col min="3" max="3" width="12" style="1" customWidth="1"/>
    <col min="4" max="4" width="8.48333333333333" style="1" customWidth="1"/>
    <col min="5" max="5" width="10.5" style="1" customWidth="1"/>
    <col min="6" max="6" width="17" style="1" customWidth="1"/>
    <col min="7" max="7" width="10.6" style="2" customWidth="1"/>
    <col min="8" max="8" width="12.25" style="2" customWidth="1"/>
    <col min="9" max="9" width="11.175" style="2" customWidth="1"/>
    <col min="10" max="10" width="12.5666666666667" style="2" customWidth="1"/>
    <col min="11" max="11" width="12.3833333333333" style="2" customWidth="1"/>
    <col min="12" max="12" width="11.75" style="1" customWidth="1"/>
    <col min="13" max="16384" width="9" style="1"/>
  </cols>
  <sheetData>
    <row r="1" ht="5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62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9" t="s">
        <v>12</v>
      </c>
    </row>
    <row r="3" customHeight="1" spans="1:12">
      <c r="A3" s="8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7">
        <v>82</v>
      </c>
      <c r="H3" s="7">
        <f t="shared" ref="H3:H66" si="0">G3*0.4</f>
        <v>32.8</v>
      </c>
      <c r="I3" s="7">
        <v>85.54</v>
      </c>
      <c r="J3" s="7">
        <f t="shared" ref="J3:J66" si="1">I3*0.6</f>
        <v>51.324</v>
      </c>
      <c r="K3" s="10">
        <f t="shared" ref="K3:K66" si="2">H3+J3</f>
        <v>84.124</v>
      </c>
      <c r="L3" s="9"/>
    </row>
    <row r="4" customHeight="1" spans="1:12">
      <c r="A4" s="8">
        <v>2</v>
      </c>
      <c r="B4" s="5" t="s">
        <v>18</v>
      </c>
      <c r="C4" s="5" t="s">
        <v>19</v>
      </c>
      <c r="D4" s="5" t="s">
        <v>15</v>
      </c>
      <c r="E4" s="5" t="s">
        <v>16</v>
      </c>
      <c r="F4" s="5" t="s">
        <v>17</v>
      </c>
      <c r="G4" s="7">
        <v>79</v>
      </c>
      <c r="H4" s="7">
        <f t="shared" si="0"/>
        <v>31.6</v>
      </c>
      <c r="I4" s="7">
        <v>85.76</v>
      </c>
      <c r="J4" s="7">
        <f t="shared" si="1"/>
        <v>51.456</v>
      </c>
      <c r="K4" s="10">
        <f t="shared" si="2"/>
        <v>83.056</v>
      </c>
      <c r="L4" s="9"/>
    </row>
    <row r="5" customHeight="1" spans="1:12">
      <c r="A5" s="8">
        <v>3</v>
      </c>
      <c r="B5" s="5" t="s">
        <v>20</v>
      </c>
      <c r="C5" s="5" t="s">
        <v>21</v>
      </c>
      <c r="D5" s="5" t="s">
        <v>15</v>
      </c>
      <c r="E5" s="5" t="s">
        <v>16</v>
      </c>
      <c r="F5" s="5" t="s">
        <v>17</v>
      </c>
      <c r="G5" s="7">
        <v>72</v>
      </c>
      <c r="H5" s="7">
        <f t="shared" si="0"/>
        <v>28.8</v>
      </c>
      <c r="I5" s="7">
        <v>88.22</v>
      </c>
      <c r="J5" s="7">
        <f t="shared" si="1"/>
        <v>52.932</v>
      </c>
      <c r="K5" s="10">
        <f t="shared" si="2"/>
        <v>81.732</v>
      </c>
      <c r="L5" s="9"/>
    </row>
    <row r="6" customHeight="1" spans="1:12">
      <c r="A6" s="8">
        <v>4</v>
      </c>
      <c r="B6" s="5" t="s">
        <v>22</v>
      </c>
      <c r="C6" s="5" t="s">
        <v>23</v>
      </c>
      <c r="D6" s="5" t="s">
        <v>15</v>
      </c>
      <c r="E6" s="5" t="s">
        <v>16</v>
      </c>
      <c r="F6" s="5" t="s">
        <v>17</v>
      </c>
      <c r="G6" s="7">
        <v>78</v>
      </c>
      <c r="H6" s="7">
        <f t="shared" si="0"/>
        <v>31.2</v>
      </c>
      <c r="I6" s="7">
        <v>81.59</v>
      </c>
      <c r="J6" s="7">
        <f t="shared" si="1"/>
        <v>48.954</v>
      </c>
      <c r="K6" s="10">
        <f t="shared" si="2"/>
        <v>80.154</v>
      </c>
      <c r="L6" s="9"/>
    </row>
    <row r="7" customHeight="1" spans="1:12">
      <c r="A7" s="8">
        <v>5</v>
      </c>
      <c r="B7" s="5" t="s">
        <v>24</v>
      </c>
      <c r="C7" s="5" t="s">
        <v>25</v>
      </c>
      <c r="D7" s="5" t="s">
        <v>15</v>
      </c>
      <c r="E7" s="5" t="s">
        <v>16</v>
      </c>
      <c r="F7" s="5" t="s">
        <v>17</v>
      </c>
      <c r="G7" s="7">
        <v>73</v>
      </c>
      <c r="H7" s="7">
        <f t="shared" si="0"/>
        <v>29.2</v>
      </c>
      <c r="I7" s="7">
        <v>83.71</v>
      </c>
      <c r="J7" s="7">
        <f t="shared" si="1"/>
        <v>50.226</v>
      </c>
      <c r="K7" s="10">
        <f t="shared" si="2"/>
        <v>79.426</v>
      </c>
      <c r="L7" s="9"/>
    </row>
    <row r="8" customHeight="1" spans="1:12">
      <c r="A8" s="8">
        <v>6</v>
      </c>
      <c r="B8" s="5" t="s">
        <v>26</v>
      </c>
      <c r="C8" s="5" t="s">
        <v>27</v>
      </c>
      <c r="D8" s="5" t="s">
        <v>15</v>
      </c>
      <c r="E8" s="5" t="s">
        <v>16</v>
      </c>
      <c r="F8" s="5" t="s">
        <v>17</v>
      </c>
      <c r="G8" s="7">
        <v>75</v>
      </c>
      <c r="H8" s="7">
        <f t="shared" si="0"/>
        <v>30</v>
      </c>
      <c r="I8" s="7">
        <v>82.36</v>
      </c>
      <c r="J8" s="7">
        <f t="shared" si="1"/>
        <v>49.416</v>
      </c>
      <c r="K8" s="10">
        <f t="shared" si="2"/>
        <v>79.416</v>
      </c>
      <c r="L8" s="9"/>
    </row>
    <row r="9" customHeight="1" spans="1:12">
      <c r="A9" s="8">
        <v>7</v>
      </c>
      <c r="B9" s="5" t="s">
        <v>28</v>
      </c>
      <c r="C9" s="5" t="s">
        <v>29</v>
      </c>
      <c r="D9" s="5" t="s">
        <v>15</v>
      </c>
      <c r="E9" s="5" t="s">
        <v>16</v>
      </c>
      <c r="F9" s="5" t="s">
        <v>17</v>
      </c>
      <c r="G9" s="7">
        <v>70</v>
      </c>
      <c r="H9" s="7">
        <f t="shared" si="0"/>
        <v>28</v>
      </c>
      <c r="I9" s="7">
        <v>83.49</v>
      </c>
      <c r="J9" s="7">
        <f t="shared" si="1"/>
        <v>50.094</v>
      </c>
      <c r="K9" s="10">
        <f t="shared" si="2"/>
        <v>78.094</v>
      </c>
      <c r="L9" s="9"/>
    </row>
    <row r="10" customHeight="1" spans="1:12">
      <c r="A10" s="8">
        <v>8</v>
      </c>
      <c r="B10" s="5" t="s">
        <v>30</v>
      </c>
      <c r="C10" s="5" t="s">
        <v>31</v>
      </c>
      <c r="D10" s="5" t="s">
        <v>15</v>
      </c>
      <c r="E10" s="5" t="s">
        <v>16</v>
      </c>
      <c r="F10" s="5" t="s">
        <v>17</v>
      </c>
      <c r="G10" s="7">
        <v>74</v>
      </c>
      <c r="H10" s="7">
        <f t="shared" si="0"/>
        <v>29.6</v>
      </c>
      <c r="I10" s="7">
        <v>78.04</v>
      </c>
      <c r="J10" s="7">
        <f t="shared" si="1"/>
        <v>46.824</v>
      </c>
      <c r="K10" s="10">
        <f t="shared" si="2"/>
        <v>76.424</v>
      </c>
      <c r="L10" s="9"/>
    </row>
    <row r="11" customHeight="1" spans="1:12">
      <c r="A11" s="8">
        <v>9</v>
      </c>
      <c r="B11" s="5" t="s">
        <v>32</v>
      </c>
      <c r="C11" s="5" t="s">
        <v>33</v>
      </c>
      <c r="D11" s="5" t="s">
        <v>15</v>
      </c>
      <c r="E11" s="5" t="s">
        <v>16</v>
      </c>
      <c r="F11" s="5" t="s">
        <v>17</v>
      </c>
      <c r="G11" s="7">
        <v>70</v>
      </c>
      <c r="H11" s="7">
        <f t="shared" si="0"/>
        <v>28</v>
      </c>
      <c r="I11" s="7">
        <v>80.62</v>
      </c>
      <c r="J11" s="7">
        <f t="shared" si="1"/>
        <v>48.372</v>
      </c>
      <c r="K11" s="10">
        <f t="shared" si="2"/>
        <v>76.372</v>
      </c>
      <c r="L11" s="9"/>
    </row>
    <row r="12" customHeight="1" spans="1:12">
      <c r="A12" s="8">
        <v>10</v>
      </c>
      <c r="B12" s="5" t="s">
        <v>34</v>
      </c>
      <c r="C12" s="5" t="s">
        <v>35</v>
      </c>
      <c r="D12" s="5" t="s">
        <v>15</v>
      </c>
      <c r="E12" s="5" t="s">
        <v>36</v>
      </c>
      <c r="F12" s="5" t="s">
        <v>37</v>
      </c>
      <c r="G12" s="7">
        <v>73</v>
      </c>
      <c r="H12" s="7">
        <f t="shared" si="0"/>
        <v>29.2</v>
      </c>
      <c r="I12" s="10">
        <v>82.88</v>
      </c>
      <c r="J12" s="7">
        <f t="shared" si="1"/>
        <v>49.728</v>
      </c>
      <c r="K12" s="10">
        <f t="shared" si="2"/>
        <v>78.928</v>
      </c>
      <c r="L12" s="9"/>
    </row>
    <row r="13" customHeight="1" spans="1:12">
      <c r="A13" s="8">
        <v>11</v>
      </c>
      <c r="B13" s="5" t="s">
        <v>38</v>
      </c>
      <c r="C13" s="5" t="s">
        <v>39</v>
      </c>
      <c r="D13" s="5" t="s">
        <v>15</v>
      </c>
      <c r="E13" s="5" t="s">
        <v>36</v>
      </c>
      <c r="F13" s="5" t="s">
        <v>37</v>
      </c>
      <c r="G13" s="7">
        <v>65.5</v>
      </c>
      <c r="H13" s="7">
        <f t="shared" si="0"/>
        <v>26.2</v>
      </c>
      <c r="I13" s="10">
        <v>83.8</v>
      </c>
      <c r="J13" s="7">
        <f t="shared" si="1"/>
        <v>50.28</v>
      </c>
      <c r="K13" s="10">
        <f t="shared" si="2"/>
        <v>76.48</v>
      </c>
      <c r="L13" s="9"/>
    </row>
    <row r="14" customHeight="1" spans="1:12">
      <c r="A14" s="8">
        <v>12</v>
      </c>
      <c r="B14" s="5" t="s">
        <v>40</v>
      </c>
      <c r="C14" s="5" t="s">
        <v>41</v>
      </c>
      <c r="D14" s="5" t="s">
        <v>15</v>
      </c>
      <c r="E14" s="5" t="s">
        <v>36</v>
      </c>
      <c r="F14" s="5" t="s">
        <v>37</v>
      </c>
      <c r="G14" s="7">
        <v>67</v>
      </c>
      <c r="H14" s="7">
        <f t="shared" si="0"/>
        <v>26.8</v>
      </c>
      <c r="I14" s="10">
        <v>80.42</v>
      </c>
      <c r="J14" s="7">
        <f t="shared" si="1"/>
        <v>48.252</v>
      </c>
      <c r="K14" s="10">
        <f t="shared" si="2"/>
        <v>75.052</v>
      </c>
      <c r="L14" s="9"/>
    </row>
    <row r="15" customHeight="1" spans="1:12">
      <c r="A15" s="8">
        <v>13</v>
      </c>
      <c r="B15" s="5" t="s">
        <v>42</v>
      </c>
      <c r="C15" s="5" t="s">
        <v>43</v>
      </c>
      <c r="D15" s="5" t="s">
        <v>15</v>
      </c>
      <c r="E15" s="5" t="s">
        <v>36</v>
      </c>
      <c r="F15" s="5" t="s">
        <v>37</v>
      </c>
      <c r="G15" s="7">
        <v>55</v>
      </c>
      <c r="H15" s="7">
        <f t="shared" si="0"/>
        <v>22</v>
      </c>
      <c r="I15" s="10">
        <v>83.08</v>
      </c>
      <c r="J15" s="7">
        <f t="shared" si="1"/>
        <v>49.848</v>
      </c>
      <c r="K15" s="10">
        <f t="shared" si="2"/>
        <v>71.848</v>
      </c>
      <c r="L15" s="9"/>
    </row>
    <row r="16" customHeight="1" spans="1:12">
      <c r="A16" s="8">
        <v>14</v>
      </c>
      <c r="B16" s="5" t="s">
        <v>44</v>
      </c>
      <c r="C16" s="5" t="s">
        <v>45</v>
      </c>
      <c r="D16" s="5" t="s">
        <v>15</v>
      </c>
      <c r="E16" s="5" t="s">
        <v>36</v>
      </c>
      <c r="F16" s="5" t="s">
        <v>37</v>
      </c>
      <c r="G16" s="7">
        <v>60</v>
      </c>
      <c r="H16" s="7">
        <f t="shared" si="0"/>
        <v>24</v>
      </c>
      <c r="I16" s="10">
        <v>79.52</v>
      </c>
      <c r="J16" s="7">
        <f t="shared" si="1"/>
        <v>47.712</v>
      </c>
      <c r="K16" s="10">
        <f t="shared" si="2"/>
        <v>71.712</v>
      </c>
      <c r="L16" s="9"/>
    </row>
    <row r="17" customHeight="1" spans="1:12">
      <c r="A17" s="8">
        <v>15</v>
      </c>
      <c r="B17" s="5" t="s">
        <v>46</v>
      </c>
      <c r="C17" s="5" t="s">
        <v>47</v>
      </c>
      <c r="D17" s="5" t="s">
        <v>15</v>
      </c>
      <c r="E17" s="5" t="s">
        <v>36</v>
      </c>
      <c r="F17" s="5" t="s">
        <v>37</v>
      </c>
      <c r="G17" s="7">
        <v>54.5</v>
      </c>
      <c r="H17" s="7">
        <f t="shared" si="0"/>
        <v>21.8</v>
      </c>
      <c r="I17" s="10">
        <v>81.48</v>
      </c>
      <c r="J17" s="7">
        <f t="shared" si="1"/>
        <v>48.888</v>
      </c>
      <c r="K17" s="10">
        <f t="shared" si="2"/>
        <v>70.688</v>
      </c>
      <c r="L17" s="9"/>
    </row>
    <row r="18" customHeight="1" spans="1:12">
      <c r="A18" s="8">
        <v>16</v>
      </c>
      <c r="B18" s="5" t="s">
        <v>48</v>
      </c>
      <c r="C18" s="5" t="s">
        <v>49</v>
      </c>
      <c r="D18" s="5" t="s">
        <v>15</v>
      </c>
      <c r="E18" s="5" t="s">
        <v>36</v>
      </c>
      <c r="F18" s="5" t="s">
        <v>37</v>
      </c>
      <c r="G18" s="7">
        <v>55.5</v>
      </c>
      <c r="H18" s="7">
        <f t="shared" si="0"/>
        <v>22.2</v>
      </c>
      <c r="I18" s="10">
        <v>79.5</v>
      </c>
      <c r="J18" s="7">
        <f t="shared" si="1"/>
        <v>47.7</v>
      </c>
      <c r="K18" s="10">
        <f t="shared" si="2"/>
        <v>69.9</v>
      </c>
      <c r="L18" s="9"/>
    </row>
    <row r="19" customHeight="1" spans="1:12">
      <c r="A19" s="8">
        <v>17</v>
      </c>
      <c r="B19" s="5" t="s">
        <v>50</v>
      </c>
      <c r="C19" s="5" t="s">
        <v>51</v>
      </c>
      <c r="D19" s="5" t="s">
        <v>15</v>
      </c>
      <c r="E19" s="5" t="s">
        <v>36</v>
      </c>
      <c r="F19" s="5" t="s">
        <v>37</v>
      </c>
      <c r="G19" s="7">
        <v>60.5</v>
      </c>
      <c r="H19" s="7">
        <f t="shared" si="0"/>
        <v>24.2</v>
      </c>
      <c r="I19" s="10">
        <v>71.76</v>
      </c>
      <c r="J19" s="7">
        <f t="shared" si="1"/>
        <v>43.056</v>
      </c>
      <c r="K19" s="10">
        <f t="shared" si="2"/>
        <v>67.256</v>
      </c>
      <c r="L19" s="9"/>
    </row>
    <row r="20" customHeight="1" spans="1:12">
      <c r="A20" s="8">
        <v>18</v>
      </c>
      <c r="B20" s="5" t="s">
        <v>52</v>
      </c>
      <c r="C20" s="5" t="s">
        <v>53</v>
      </c>
      <c r="D20" s="5" t="s">
        <v>15</v>
      </c>
      <c r="E20" s="5" t="s">
        <v>36</v>
      </c>
      <c r="F20" s="5" t="s">
        <v>36</v>
      </c>
      <c r="G20" s="7">
        <v>64.5</v>
      </c>
      <c r="H20" s="7">
        <f t="shared" si="0"/>
        <v>25.8</v>
      </c>
      <c r="I20" s="10">
        <v>83.18</v>
      </c>
      <c r="J20" s="7">
        <f t="shared" si="1"/>
        <v>49.908</v>
      </c>
      <c r="K20" s="10">
        <f t="shared" si="2"/>
        <v>75.708</v>
      </c>
      <c r="L20" s="9"/>
    </row>
    <row r="21" customHeight="1" spans="1:12">
      <c r="A21" s="8">
        <v>19</v>
      </c>
      <c r="B21" s="5" t="s">
        <v>54</v>
      </c>
      <c r="C21" s="5" t="s">
        <v>55</v>
      </c>
      <c r="D21" s="5" t="s">
        <v>15</v>
      </c>
      <c r="E21" s="5" t="s">
        <v>36</v>
      </c>
      <c r="F21" s="5" t="s">
        <v>36</v>
      </c>
      <c r="G21" s="7">
        <v>57.5</v>
      </c>
      <c r="H21" s="7">
        <f t="shared" si="0"/>
        <v>23</v>
      </c>
      <c r="I21" s="10">
        <v>83.78</v>
      </c>
      <c r="J21" s="7">
        <f t="shared" si="1"/>
        <v>50.268</v>
      </c>
      <c r="K21" s="10">
        <f t="shared" si="2"/>
        <v>73.268</v>
      </c>
      <c r="L21" s="9"/>
    </row>
    <row r="22" customHeight="1" spans="1:12">
      <c r="A22" s="8">
        <v>20</v>
      </c>
      <c r="B22" s="5" t="s">
        <v>56</v>
      </c>
      <c r="C22" s="5" t="s">
        <v>57</v>
      </c>
      <c r="D22" s="5" t="s">
        <v>15</v>
      </c>
      <c r="E22" s="5" t="s">
        <v>36</v>
      </c>
      <c r="F22" s="5" t="s">
        <v>36</v>
      </c>
      <c r="G22" s="7">
        <v>59.5</v>
      </c>
      <c r="H22" s="7">
        <f t="shared" si="0"/>
        <v>23.8</v>
      </c>
      <c r="I22" s="10">
        <v>82.1</v>
      </c>
      <c r="J22" s="7">
        <f t="shared" si="1"/>
        <v>49.26</v>
      </c>
      <c r="K22" s="10">
        <f t="shared" si="2"/>
        <v>73.06</v>
      </c>
      <c r="L22" s="9"/>
    </row>
    <row r="23" customHeight="1" spans="1:12">
      <c r="A23" s="8">
        <v>21</v>
      </c>
      <c r="B23" s="5" t="s">
        <v>58</v>
      </c>
      <c r="C23" s="5" t="s">
        <v>59</v>
      </c>
      <c r="D23" s="5" t="s">
        <v>15</v>
      </c>
      <c r="E23" s="5" t="s">
        <v>36</v>
      </c>
      <c r="F23" s="5" t="s">
        <v>36</v>
      </c>
      <c r="G23" s="7">
        <v>51</v>
      </c>
      <c r="H23" s="7">
        <f t="shared" si="0"/>
        <v>20.4</v>
      </c>
      <c r="I23" s="10">
        <v>85.58</v>
      </c>
      <c r="J23" s="7">
        <f t="shared" si="1"/>
        <v>51.348</v>
      </c>
      <c r="K23" s="10">
        <f t="shared" si="2"/>
        <v>71.748</v>
      </c>
      <c r="L23" s="9"/>
    </row>
    <row r="24" customHeight="1" spans="1:12">
      <c r="A24" s="8">
        <v>22</v>
      </c>
      <c r="B24" s="5" t="s">
        <v>60</v>
      </c>
      <c r="C24" s="5" t="s">
        <v>61</v>
      </c>
      <c r="D24" s="5" t="s">
        <v>15</v>
      </c>
      <c r="E24" s="5" t="s">
        <v>36</v>
      </c>
      <c r="F24" s="5" t="s">
        <v>36</v>
      </c>
      <c r="G24" s="7">
        <v>55.5</v>
      </c>
      <c r="H24" s="7">
        <f t="shared" si="0"/>
        <v>22.2</v>
      </c>
      <c r="I24" s="10">
        <v>79.88</v>
      </c>
      <c r="J24" s="7">
        <f t="shared" si="1"/>
        <v>47.928</v>
      </c>
      <c r="K24" s="10">
        <f t="shared" si="2"/>
        <v>70.128</v>
      </c>
      <c r="L24" s="9"/>
    </row>
    <row r="25" customHeight="1" spans="1:12">
      <c r="A25" s="8">
        <v>23</v>
      </c>
      <c r="B25" s="5" t="s">
        <v>62</v>
      </c>
      <c r="C25" s="5" t="s">
        <v>63</v>
      </c>
      <c r="D25" s="5" t="s">
        <v>15</v>
      </c>
      <c r="E25" s="5" t="s">
        <v>36</v>
      </c>
      <c r="F25" s="5" t="s">
        <v>36</v>
      </c>
      <c r="G25" s="7">
        <v>52.5</v>
      </c>
      <c r="H25" s="7">
        <f t="shared" si="0"/>
        <v>21</v>
      </c>
      <c r="I25" s="10">
        <v>80.8</v>
      </c>
      <c r="J25" s="7">
        <f t="shared" si="1"/>
        <v>48.48</v>
      </c>
      <c r="K25" s="10">
        <f t="shared" si="2"/>
        <v>69.48</v>
      </c>
      <c r="L25" s="9"/>
    </row>
    <row r="26" customHeight="1" spans="1:12">
      <c r="A26" s="8">
        <v>24</v>
      </c>
      <c r="B26" s="5" t="s">
        <v>64</v>
      </c>
      <c r="C26" s="5" t="s">
        <v>65</v>
      </c>
      <c r="D26" s="5" t="s">
        <v>15</v>
      </c>
      <c r="E26" s="5" t="s">
        <v>36</v>
      </c>
      <c r="F26" s="5" t="s">
        <v>36</v>
      </c>
      <c r="G26" s="7">
        <v>54</v>
      </c>
      <c r="H26" s="7">
        <f t="shared" si="0"/>
        <v>21.6</v>
      </c>
      <c r="I26" s="10">
        <v>79.34</v>
      </c>
      <c r="J26" s="7">
        <f t="shared" si="1"/>
        <v>47.604</v>
      </c>
      <c r="K26" s="10">
        <f t="shared" si="2"/>
        <v>69.204</v>
      </c>
      <c r="L26" s="9"/>
    </row>
    <row r="27" customHeight="1" spans="1:12">
      <c r="A27" s="8">
        <v>25</v>
      </c>
      <c r="B27" s="5" t="s">
        <v>66</v>
      </c>
      <c r="C27" s="5" t="s">
        <v>67</v>
      </c>
      <c r="D27" s="5" t="s">
        <v>15</v>
      </c>
      <c r="E27" s="5" t="s">
        <v>36</v>
      </c>
      <c r="F27" s="5" t="s">
        <v>36</v>
      </c>
      <c r="G27" s="7">
        <v>52.5</v>
      </c>
      <c r="H27" s="7">
        <f t="shared" si="0"/>
        <v>21</v>
      </c>
      <c r="I27" s="10">
        <v>80.28</v>
      </c>
      <c r="J27" s="7">
        <f t="shared" si="1"/>
        <v>48.168</v>
      </c>
      <c r="K27" s="10">
        <f t="shared" si="2"/>
        <v>69.168</v>
      </c>
      <c r="L27" s="9"/>
    </row>
    <row r="28" customHeight="1" spans="1:12">
      <c r="A28" s="8">
        <v>26</v>
      </c>
      <c r="B28" s="5" t="s">
        <v>68</v>
      </c>
      <c r="C28" s="5" t="s">
        <v>69</v>
      </c>
      <c r="D28" s="5" t="s">
        <v>15</v>
      </c>
      <c r="E28" s="5" t="s">
        <v>36</v>
      </c>
      <c r="F28" s="5" t="s">
        <v>36</v>
      </c>
      <c r="G28" s="7">
        <v>55.5</v>
      </c>
      <c r="H28" s="7">
        <f t="shared" si="0"/>
        <v>22.2</v>
      </c>
      <c r="I28" s="10">
        <v>77.82</v>
      </c>
      <c r="J28" s="7">
        <f t="shared" si="1"/>
        <v>46.692</v>
      </c>
      <c r="K28" s="10">
        <f t="shared" si="2"/>
        <v>68.892</v>
      </c>
      <c r="L28" s="9"/>
    </row>
    <row r="29" customHeight="1" spans="1:12">
      <c r="A29" s="8">
        <v>27</v>
      </c>
      <c r="B29" s="5" t="s">
        <v>70</v>
      </c>
      <c r="C29" s="5" t="s">
        <v>71</v>
      </c>
      <c r="D29" s="5" t="s">
        <v>15</v>
      </c>
      <c r="E29" s="5" t="s">
        <v>36</v>
      </c>
      <c r="F29" s="5" t="s">
        <v>36</v>
      </c>
      <c r="G29" s="7">
        <v>53.5</v>
      </c>
      <c r="H29" s="7">
        <f t="shared" si="0"/>
        <v>21.4</v>
      </c>
      <c r="I29" s="10">
        <v>79.14</v>
      </c>
      <c r="J29" s="7">
        <f t="shared" si="1"/>
        <v>47.484</v>
      </c>
      <c r="K29" s="10">
        <f t="shared" si="2"/>
        <v>68.884</v>
      </c>
      <c r="L29" s="9"/>
    </row>
    <row r="30" customHeight="1" spans="1:12">
      <c r="A30" s="8">
        <v>28</v>
      </c>
      <c r="B30" s="5" t="s">
        <v>72</v>
      </c>
      <c r="C30" s="5" t="s">
        <v>73</v>
      </c>
      <c r="D30" s="5" t="s">
        <v>15</v>
      </c>
      <c r="E30" s="5" t="s">
        <v>36</v>
      </c>
      <c r="F30" s="5" t="s">
        <v>36</v>
      </c>
      <c r="G30" s="7">
        <v>52</v>
      </c>
      <c r="H30" s="7">
        <f t="shared" si="0"/>
        <v>20.8</v>
      </c>
      <c r="I30" s="10">
        <v>79.6</v>
      </c>
      <c r="J30" s="7">
        <f t="shared" si="1"/>
        <v>47.76</v>
      </c>
      <c r="K30" s="10">
        <f t="shared" si="2"/>
        <v>68.56</v>
      </c>
      <c r="L30" s="9"/>
    </row>
    <row r="31" customHeight="1" spans="1:12">
      <c r="A31" s="8">
        <v>29</v>
      </c>
      <c r="B31" s="5" t="s">
        <v>74</v>
      </c>
      <c r="C31" s="5" t="s">
        <v>75</v>
      </c>
      <c r="D31" s="5" t="s">
        <v>15</v>
      </c>
      <c r="E31" s="5" t="s">
        <v>36</v>
      </c>
      <c r="F31" s="5" t="s">
        <v>36</v>
      </c>
      <c r="G31" s="7">
        <v>51</v>
      </c>
      <c r="H31" s="7">
        <f t="shared" si="0"/>
        <v>20.4</v>
      </c>
      <c r="I31" s="10">
        <v>80.06</v>
      </c>
      <c r="J31" s="7">
        <f t="shared" si="1"/>
        <v>48.036</v>
      </c>
      <c r="K31" s="10">
        <f t="shared" si="2"/>
        <v>68.436</v>
      </c>
      <c r="L31" s="9"/>
    </row>
    <row r="32" customHeight="1" spans="1:12">
      <c r="A32" s="8">
        <v>30</v>
      </c>
      <c r="B32" s="5" t="s">
        <v>76</v>
      </c>
      <c r="C32" s="5" t="s">
        <v>77</v>
      </c>
      <c r="D32" s="5" t="s">
        <v>15</v>
      </c>
      <c r="E32" s="5" t="s">
        <v>36</v>
      </c>
      <c r="F32" s="5" t="s">
        <v>36</v>
      </c>
      <c r="G32" s="7">
        <v>51</v>
      </c>
      <c r="H32" s="7">
        <f t="shared" si="0"/>
        <v>20.4</v>
      </c>
      <c r="I32" s="10">
        <v>79.48</v>
      </c>
      <c r="J32" s="7">
        <f t="shared" si="1"/>
        <v>47.688</v>
      </c>
      <c r="K32" s="10">
        <f t="shared" si="2"/>
        <v>68.088</v>
      </c>
      <c r="L32" s="9"/>
    </row>
    <row r="33" customHeight="1" spans="1:12">
      <c r="A33" s="8">
        <v>31</v>
      </c>
      <c r="B33" s="5" t="s">
        <v>78</v>
      </c>
      <c r="C33" s="5" t="s">
        <v>79</v>
      </c>
      <c r="D33" s="5" t="s">
        <v>15</v>
      </c>
      <c r="E33" s="5" t="s">
        <v>36</v>
      </c>
      <c r="F33" s="5" t="s">
        <v>36</v>
      </c>
      <c r="G33" s="7">
        <v>54</v>
      </c>
      <c r="H33" s="7">
        <f t="shared" si="0"/>
        <v>21.6</v>
      </c>
      <c r="I33" s="10">
        <v>76.46</v>
      </c>
      <c r="J33" s="7">
        <f t="shared" si="1"/>
        <v>45.876</v>
      </c>
      <c r="K33" s="10">
        <f t="shared" si="2"/>
        <v>67.476</v>
      </c>
      <c r="L33" s="9"/>
    </row>
    <row r="34" customHeight="1" spans="1:12">
      <c r="A34" s="8">
        <v>32</v>
      </c>
      <c r="B34" s="5" t="s">
        <v>80</v>
      </c>
      <c r="C34" s="5" t="s">
        <v>81</v>
      </c>
      <c r="D34" s="5" t="s">
        <v>15</v>
      </c>
      <c r="E34" s="5" t="s">
        <v>36</v>
      </c>
      <c r="F34" s="5" t="s">
        <v>36</v>
      </c>
      <c r="G34" s="7">
        <v>51</v>
      </c>
      <c r="H34" s="7">
        <f t="shared" si="0"/>
        <v>20.4</v>
      </c>
      <c r="I34" s="10">
        <v>77.04</v>
      </c>
      <c r="J34" s="7">
        <f t="shared" si="1"/>
        <v>46.224</v>
      </c>
      <c r="K34" s="10">
        <f t="shared" si="2"/>
        <v>66.624</v>
      </c>
      <c r="L34" s="9"/>
    </row>
    <row r="35" customHeight="1" spans="1:12">
      <c r="A35" s="8">
        <v>33</v>
      </c>
      <c r="B35" s="5" t="s">
        <v>82</v>
      </c>
      <c r="C35" s="5" t="s">
        <v>83</v>
      </c>
      <c r="D35" s="5" t="s">
        <v>15</v>
      </c>
      <c r="E35" s="5" t="s">
        <v>16</v>
      </c>
      <c r="F35" s="5" t="s">
        <v>84</v>
      </c>
      <c r="G35" s="7">
        <v>92</v>
      </c>
      <c r="H35" s="7">
        <f t="shared" si="0"/>
        <v>36.8</v>
      </c>
      <c r="I35" s="10">
        <v>81.96</v>
      </c>
      <c r="J35" s="7">
        <f t="shared" si="1"/>
        <v>49.176</v>
      </c>
      <c r="K35" s="10">
        <f t="shared" si="2"/>
        <v>85.976</v>
      </c>
      <c r="L35" s="9"/>
    </row>
    <row r="36" customHeight="1" spans="1:12">
      <c r="A36" s="8">
        <v>34</v>
      </c>
      <c r="B36" s="5" t="s">
        <v>85</v>
      </c>
      <c r="C36" s="5" t="s">
        <v>86</v>
      </c>
      <c r="D36" s="5" t="s">
        <v>15</v>
      </c>
      <c r="E36" s="5" t="s">
        <v>16</v>
      </c>
      <c r="F36" s="5" t="s">
        <v>84</v>
      </c>
      <c r="G36" s="7">
        <v>80</v>
      </c>
      <c r="H36" s="7">
        <f t="shared" si="0"/>
        <v>32</v>
      </c>
      <c r="I36" s="10">
        <v>87.46</v>
      </c>
      <c r="J36" s="7">
        <f t="shared" si="1"/>
        <v>52.476</v>
      </c>
      <c r="K36" s="10">
        <f t="shared" si="2"/>
        <v>84.476</v>
      </c>
      <c r="L36" s="9"/>
    </row>
    <row r="37" customHeight="1" spans="1:12">
      <c r="A37" s="8">
        <v>35</v>
      </c>
      <c r="B37" s="5" t="s">
        <v>87</v>
      </c>
      <c r="C37" s="5" t="s">
        <v>88</v>
      </c>
      <c r="D37" s="5" t="s">
        <v>15</v>
      </c>
      <c r="E37" s="5" t="s">
        <v>16</v>
      </c>
      <c r="F37" s="5" t="s">
        <v>84</v>
      </c>
      <c r="G37" s="7">
        <v>84</v>
      </c>
      <c r="H37" s="7">
        <f t="shared" si="0"/>
        <v>33.6</v>
      </c>
      <c r="I37" s="10">
        <v>83.3</v>
      </c>
      <c r="J37" s="7">
        <f t="shared" si="1"/>
        <v>49.98</v>
      </c>
      <c r="K37" s="10">
        <f t="shared" si="2"/>
        <v>83.58</v>
      </c>
      <c r="L37" s="9"/>
    </row>
    <row r="38" customHeight="1" spans="1:12">
      <c r="A38" s="8">
        <v>36</v>
      </c>
      <c r="B38" s="5" t="s">
        <v>89</v>
      </c>
      <c r="C38" s="5" t="s">
        <v>90</v>
      </c>
      <c r="D38" s="5" t="s">
        <v>15</v>
      </c>
      <c r="E38" s="5" t="s">
        <v>16</v>
      </c>
      <c r="F38" s="5" t="s">
        <v>84</v>
      </c>
      <c r="G38" s="7">
        <v>82</v>
      </c>
      <c r="H38" s="7">
        <f t="shared" si="0"/>
        <v>32.8</v>
      </c>
      <c r="I38" s="10">
        <v>83.58</v>
      </c>
      <c r="J38" s="7">
        <f t="shared" si="1"/>
        <v>50.148</v>
      </c>
      <c r="K38" s="10">
        <f t="shared" si="2"/>
        <v>82.948</v>
      </c>
      <c r="L38" s="9"/>
    </row>
    <row r="39" customHeight="1" spans="1:12">
      <c r="A39" s="8">
        <v>37</v>
      </c>
      <c r="B39" s="5" t="s">
        <v>91</v>
      </c>
      <c r="C39" s="5" t="s">
        <v>92</v>
      </c>
      <c r="D39" s="5" t="s">
        <v>15</v>
      </c>
      <c r="E39" s="5" t="s">
        <v>16</v>
      </c>
      <c r="F39" s="5" t="s">
        <v>84</v>
      </c>
      <c r="G39" s="7">
        <v>73</v>
      </c>
      <c r="H39" s="7">
        <f t="shared" si="0"/>
        <v>29.2</v>
      </c>
      <c r="I39" s="10">
        <v>87.98</v>
      </c>
      <c r="J39" s="7">
        <f t="shared" si="1"/>
        <v>52.788</v>
      </c>
      <c r="K39" s="10">
        <f t="shared" si="2"/>
        <v>81.988</v>
      </c>
      <c r="L39" s="9"/>
    </row>
    <row r="40" customHeight="1" spans="1:12">
      <c r="A40" s="8">
        <v>38</v>
      </c>
      <c r="B40" s="5" t="s">
        <v>93</v>
      </c>
      <c r="C40" s="5" t="s">
        <v>94</v>
      </c>
      <c r="D40" s="5" t="s">
        <v>15</v>
      </c>
      <c r="E40" s="5" t="s">
        <v>16</v>
      </c>
      <c r="F40" s="5" t="s">
        <v>84</v>
      </c>
      <c r="G40" s="7">
        <v>74</v>
      </c>
      <c r="H40" s="7">
        <f t="shared" si="0"/>
        <v>29.6</v>
      </c>
      <c r="I40" s="10">
        <v>86.06</v>
      </c>
      <c r="J40" s="7">
        <f t="shared" si="1"/>
        <v>51.636</v>
      </c>
      <c r="K40" s="10">
        <f t="shared" si="2"/>
        <v>81.236</v>
      </c>
      <c r="L40" s="9"/>
    </row>
    <row r="41" customHeight="1" spans="1:12">
      <c r="A41" s="8">
        <v>39</v>
      </c>
      <c r="B41" s="5" t="s">
        <v>95</v>
      </c>
      <c r="C41" s="5" t="s">
        <v>96</v>
      </c>
      <c r="D41" s="5" t="s">
        <v>15</v>
      </c>
      <c r="E41" s="5" t="s">
        <v>16</v>
      </c>
      <c r="F41" s="5" t="s">
        <v>84</v>
      </c>
      <c r="G41" s="7">
        <v>70</v>
      </c>
      <c r="H41" s="7">
        <f t="shared" si="0"/>
        <v>28</v>
      </c>
      <c r="I41" s="10">
        <v>87.08</v>
      </c>
      <c r="J41" s="7">
        <f t="shared" si="1"/>
        <v>52.248</v>
      </c>
      <c r="K41" s="10">
        <f t="shared" si="2"/>
        <v>80.248</v>
      </c>
      <c r="L41" s="9"/>
    </row>
    <row r="42" customHeight="1" spans="1:12">
      <c r="A42" s="8">
        <v>40</v>
      </c>
      <c r="B42" s="5" t="s">
        <v>97</v>
      </c>
      <c r="C42" s="5" t="s">
        <v>98</v>
      </c>
      <c r="D42" s="5" t="s">
        <v>15</v>
      </c>
      <c r="E42" s="5" t="s">
        <v>16</v>
      </c>
      <c r="F42" s="5" t="s">
        <v>84</v>
      </c>
      <c r="G42" s="7">
        <v>74</v>
      </c>
      <c r="H42" s="7">
        <f t="shared" si="0"/>
        <v>29.6</v>
      </c>
      <c r="I42" s="10">
        <v>81.5</v>
      </c>
      <c r="J42" s="7">
        <f t="shared" si="1"/>
        <v>48.9</v>
      </c>
      <c r="K42" s="10">
        <f t="shared" si="2"/>
        <v>78.5</v>
      </c>
      <c r="L42" s="9"/>
    </row>
    <row r="43" customHeight="1" spans="1:12">
      <c r="A43" s="8">
        <v>41</v>
      </c>
      <c r="B43" s="5" t="s">
        <v>99</v>
      </c>
      <c r="C43" s="5" t="s">
        <v>100</v>
      </c>
      <c r="D43" s="5" t="s">
        <v>15</v>
      </c>
      <c r="E43" s="5" t="s">
        <v>16</v>
      </c>
      <c r="F43" s="5" t="s">
        <v>84</v>
      </c>
      <c r="G43" s="7">
        <v>67</v>
      </c>
      <c r="H43" s="7">
        <f t="shared" si="0"/>
        <v>26.8</v>
      </c>
      <c r="I43" s="10">
        <v>86.06</v>
      </c>
      <c r="J43" s="7">
        <f t="shared" si="1"/>
        <v>51.636</v>
      </c>
      <c r="K43" s="10">
        <f t="shared" si="2"/>
        <v>78.436</v>
      </c>
      <c r="L43" s="9"/>
    </row>
    <row r="44" customHeight="1" spans="1:12">
      <c r="A44" s="8">
        <v>42</v>
      </c>
      <c r="B44" s="5" t="s">
        <v>101</v>
      </c>
      <c r="C44" s="5" t="s">
        <v>102</v>
      </c>
      <c r="D44" s="5" t="s">
        <v>15</v>
      </c>
      <c r="E44" s="5" t="s">
        <v>16</v>
      </c>
      <c r="F44" s="5" t="s">
        <v>84</v>
      </c>
      <c r="G44" s="7">
        <v>75</v>
      </c>
      <c r="H44" s="7">
        <f t="shared" si="0"/>
        <v>30</v>
      </c>
      <c r="I44" s="10">
        <v>78.78</v>
      </c>
      <c r="J44" s="7">
        <f t="shared" si="1"/>
        <v>47.268</v>
      </c>
      <c r="K44" s="10">
        <f t="shared" si="2"/>
        <v>77.268</v>
      </c>
      <c r="L44" s="9"/>
    </row>
    <row r="45" customHeight="1" spans="1:12">
      <c r="A45" s="8">
        <v>43</v>
      </c>
      <c r="B45" s="5" t="s">
        <v>103</v>
      </c>
      <c r="C45" s="5" t="s">
        <v>104</v>
      </c>
      <c r="D45" s="5" t="s">
        <v>15</v>
      </c>
      <c r="E45" s="5" t="s">
        <v>16</v>
      </c>
      <c r="F45" s="5" t="s">
        <v>84</v>
      </c>
      <c r="G45" s="7">
        <v>68</v>
      </c>
      <c r="H45" s="7">
        <f t="shared" si="0"/>
        <v>27.2</v>
      </c>
      <c r="I45" s="10">
        <v>82.72</v>
      </c>
      <c r="J45" s="7">
        <f t="shared" si="1"/>
        <v>49.632</v>
      </c>
      <c r="K45" s="10">
        <f t="shared" si="2"/>
        <v>76.832</v>
      </c>
      <c r="L45" s="9"/>
    </row>
    <row r="46" customHeight="1" spans="1:12">
      <c r="A46" s="8">
        <v>44</v>
      </c>
      <c r="B46" s="5" t="s">
        <v>105</v>
      </c>
      <c r="C46" s="5" t="s">
        <v>106</v>
      </c>
      <c r="D46" s="5" t="s">
        <v>15</v>
      </c>
      <c r="E46" s="5" t="s">
        <v>16</v>
      </c>
      <c r="F46" s="5" t="s">
        <v>84</v>
      </c>
      <c r="G46" s="7">
        <v>70</v>
      </c>
      <c r="H46" s="7">
        <f t="shared" si="0"/>
        <v>28</v>
      </c>
      <c r="I46" s="10">
        <v>77.44</v>
      </c>
      <c r="J46" s="7">
        <f t="shared" si="1"/>
        <v>46.464</v>
      </c>
      <c r="K46" s="10">
        <f t="shared" si="2"/>
        <v>74.464</v>
      </c>
      <c r="L46" s="9"/>
    </row>
    <row r="47" customHeight="1" spans="1:12">
      <c r="A47" s="8">
        <v>45</v>
      </c>
      <c r="B47" s="5" t="s">
        <v>107</v>
      </c>
      <c r="C47" s="5" t="s">
        <v>108</v>
      </c>
      <c r="D47" s="5" t="s">
        <v>15</v>
      </c>
      <c r="E47" s="5" t="s">
        <v>16</v>
      </c>
      <c r="F47" s="5" t="s">
        <v>84</v>
      </c>
      <c r="G47" s="7">
        <v>72</v>
      </c>
      <c r="H47" s="7">
        <f t="shared" si="0"/>
        <v>28.8</v>
      </c>
      <c r="I47" s="10">
        <v>74.24</v>
      </c>
      <c r="J47" s="7">
        <f t="shared" si="1"/>
        <v>44.544</v>
      </c>
      <c r="K47" s="10">
        <f t="shared" si="2"/>
        <v>73.344</v>
      </c>
      <c r="L47" s="9"/>
    </row>
    <row r="48" customHeight="1" spans="1:12">
      <c r="A48" s="8">
        <v>46</v>
      </c>
      <c r="B48" s="5" t="s">
        <v>109</v>
      </c>
      <c r="C48" s="5" t="s">
        <v>110</v>
      </c>
      <c r="D48" s="5" t="s">
        <v>15</v>
      </c>
      <c r="E48" s="5" t="s">
        <v>16</v>
      </c>
      <c r="F48" s="5" t="s">
        <v>84</v>
      </c>
      <c r="G48" s="7">
        <v>63</v>
      </c>
      <c r="H48" s="7">
        <f t="shared" si="0"/>
        <v>25.2</v>
      </c>
      <c r="I48" s="10">
        <v>77.66</v>
      </c>
      <c r="J48" s="7">
        <f t="shared" si="1"/>
        <v>46.596</v>
      </c>
      <c r="K48" s="10">
        <f t="shared" si="2"/>
        <v>71.796</v>
      </c>
      <c r="L48" s="9"/>
    </row>
    <row r="49" customHeight="1" spans="1:12">
      <c r="A49" s="8">
        <v>47</v>
      </c>
      <c r="B49" s="5" t="s">
        <v>111</v>
      </c>
      <c r="C49" s="5" t="s">
        <v>112</v>
      </c>
      <c r="D49" s="5" t="s">
        <v>15</v>
      </c>
      <c r="E49" s="5" t="s">
        <v>16</v>
      </c>
      <c r="F49" s="5" t="s">
        <v>84</v>
      </c>
      <c r="G49" s="7">
        <v>67</v>
      </c>
      <c r="H49" s="7">
        <f t="shared" si="0"/>
        <v>26.8</v>
      </c>
      <c r="I49" s="10">
        <v>73.72</v>
      </c>
      <c r="J49" s="7">
        <f t="shared" si="1"/>
        <v>44.232</v>
      </c>
      <c r="K49" s="10">
        <f t="shared" si="2"/>
        <v>71.032</v>
      </c>
      <c r="L49" s="9"/>
    </row>
    <row r="50" customHeight="1" spans="1:12">
      <c r="A50" s="8">
        <v>48</v>
      </c>
      <c r="B50" s="5" t="s">
        <v>113</v>
      </c>
      <c r="C50" s="5" t="s">
        <v>114</v>
      </c>
      <c r="D50" s="5" t="s">
        <v>15</v>
      </c>
      <c r="E50" s="5" t="s">
        <v>16</v>
      </c>
      <c r="F50" s="5" t="s">
        <v>84</v>
      </c>
      <c r="G50" s="7">
        <v>55</v>
      </c>
      <c r="H50" s="7">
        <f t="shared" si="0"/>
        <v>22</v>
      </c>
      <c r="I50" s="10">
        <v>80.62</v>
      </c>
      <c r="J50" s="7">
        <f t="shared" si="1"/>
        <v>48.372</v>
      </c>
      <c r="K50" s="10">
        <f t="shared" si="2"/>
        <v>70.372</v>
      </c>
      <c r="L50" s="9"/>
    </row>
    <row r="51" customHeight="1" spans="1:12">
      <c r="A51" s="8">
        <v>49</v>
      </c>
      <c r="B51" s="5" t="s">
        <v>115</v>
      </c>
      <c r="C51" s="5" t="s">
        <v>116</v>
      </c>
      <c r="D51" s="5" t="s">
        <v>15</v>
      </c>
      <c r="E51" s="5" t="s">
        <v>16</v>
      </c>
      <c r="F51" s="5" t="s">
        <v>84</v>
      </c>
      <c r="G51" s="7">
        <v>39</v>
      </c>
      <c r="H51" s="7">
        <f t="shared" si="0"/>
        <v>15.6</v>
      </c>
      <c r="I51" s="10">
        <v>72.32</v>
      </c>
      <c r="J51" s="7">
        <f t="shared" si="1"/>
        <v>43.392</v>
      </c>
      <c r="K51" s="10">
        <f t="shared" si="2"/>
        <v>58.992</v>
      </c>
      <c r="L51" s="9"/>
    </row>
    <row r="52" customHeight="1" spans="1:12">
      <c r="A52" s="8">
        <v>50</v>
      </c>
      <c r="B52" s="5" t="s">
        <v>117</v>
      </c>
      <c r="C52" s="5" t="s">
        <v>118</v>
      </c>
      <c r="D52" s="5" t="s">
        <v>15</v>
      </c>
      <c r="E52" s="5" t="s">
        <v>16</v>
      </c>
      <c r="F52" s="5" t="s">
        <v>84</v>
      </c>
      <c r="G52" s="7">
        <v>22</v>
      </c>
      <c r="H52" s="7">
        <f t="shared" si="0"/>
        <v>8.8</v>
      </c>
      <c r="I52" s="10">
        <v>71.8</v>
      </c>
      <c r="J52" s="7">
        <f t="shared" si="1"/>
        <v>43.08</v>
      </c>
      <c r="K52" s="10">
        <f t="shared" si="2"/>
        <v>51.88</v>
      </c>
      <c r="L52" s="9"/>
    </row>
    <row r="53" customHeight="1" spans="1:12">
      <c r="A53" s="8">
        <v>51</v>
      </c>
      <c r="B53" s="5" t="s">
        <v>119</v>
      </c>
      <c r="C53" s="5" t="s">
        <v>120</v>
      </c>
      <c r="D53" s="5" t="s">
        <v>15</v>
      </c>
      <c r="E53" s="5" t="s">
        <v>121</v>
      </c>
      <c r="F53" s="5" t="s">
        <v>84</v>
      </c>
      <c r="G53" s="7">
        <v>84</v>
      </c>
      <c r="H53" s="7">
        <f t="shared" si="0"/>
        <v>33.6</v>
      </c>
      <c r="I53" s="10">
        <v>79.1</v>
      </c>
      <c r="J53" s="7">
        <f t="shared" si="1"/>
        <v>47.46</v>
      </c>
      <c r="K53" s="10">
        <f t="shared" si="2"/>
        <v>81.06</v>
      </c>
      <c r="L53" s="9"/>
    </row>
    <row r="54" customHeight="1" spans="1:12">
      <c r="A54" s="8">
        <v>52</v>
      </c>
      <c r="B54" s="5" t="s">
        <v>122</v>
      </c>
      <c r="C54" s="5" t="s">
        <v>123</v>
      </c>
      <c r="D54" s="5" t="s">
        <v>15</v>
      </c>
      <c r="E54" s="5" t="s">
        <v>16</v>
      </c>
      <c r="F54" s="5" t="s">
        <v>124</v>
      </c>
      <c r="G54" s="7">
        <v>44</v>
      </c>
      <c r="H54" s="7">
        <f t="shared" si="0"/>
        <v>17.6</v>
      </c>
      <c r="I54" s="10">
        <v>86.86</v>
      </c>
      <c r="J54" s="7">
        <f t="shared" si="1"/>
        <v>52.116</v>
      </c>
      <c r="K54" s="10">
        <f t="shared" si="2"/>
        <v>69.716</v>
      </c>
      <c r="L54" s="9"/>
    </row>
    <row r="55" customHeight="1" spans="1:12">
      <c r="A55" s="8">
        <v>53</v>
      </c>
      <c r="B55" s="5" t="s">
        <v>125</v>
      </c>
      <c r="C55" s="5" t="s">
        <v>126</v>
      </c>
      <c r="D55" s="5" t="s">
        <v>15</v>
      </c>
      <c r="E55" s="5" t="s">
        <v>16</v>
      </c>
      <c r="F55" s="5" t="s">
        <v>124</v>
      </c>
      <c r="G55" s="7">
        <v>43.5</v>
      </c>
      <c r="H55" s="7">
        <f t="shared" si="0"/>
        <v>17.4</v>
      </c>
      <c r="I55" s="10">
        <v>82.08</v>
      </c>
      <c r="J55" s="7">
        <f t="shared" si="1"/>
        <v>49.248</v>
      </c>
      <c r="K55" s="10">
        <f t="shared" si="2"/>
        <v>66.648</v>
      </c>
      <c r="L55" s="9"/>
    </row>
    <row r="56" customHeight="1" spans="1:12">
      <c r="A56" s="8">
        <v>54</v>
      </c>
      <c r="B56" s="5" t="s">
        <v>127</v>
      </c>
      <c r="C56" s="5" t="s">
        <v>128</v>
      </c>
      <c r="D56" s="5" t="s">
        <v>15</v>
      </c>
      <c r="E56" s="5" t="s">
        <v>16</v>
      </c>
      <c r="F56" s="5" t="s">
        <v>124</v>
      </c>
      <c r="G56" s="7">
        <v>43.3</v>
      </c>
      <c r="H56" s="7">
        <f t="shared" si="0"/>
        <v>17.32</v>
      </c>
      <c r="I56" s="10">
        <v>82.07</v>
      </c>
      <c r="J56" s="7">
        <f t="shared" si="1"/>
        <v>49.242</v>
      </c>
      <c r="K56" s="10">
        <f t="shared" si="2"/>
        <v>66.562</v>
      </c>
      <c r="L56" s="9"/>
    </row>
    <row r="57" customHeight="1" spans="1:12">
      <c r="A57" s="8">
        <v>55</v>
      </c>
      <c r="B57" s="5" t="s">
        <v>129</v>
      </c>
      <c r="C57" s="5" t="s">
        <v>130</v>
      </c>
      <c r="D57" s="5" t="s">
        <v>15</v>
      </c>
      <c r="E57" s="5" t="s">
        <v>16</v>
      </c>
      <c r="F57" s="5" t="s">
        <v>124</v>
      </c>
      <c r="G57" s="7">
        <v>41</v>
      </c>
      <c r="H57" s="7">
        <f t="shared" si="0"/>
        <v>16.4</v>
      </c>
      <c r="I57" s="10">
        <v>82.98</v>
      </c>
      <c r="J57" s="7">
        <f t="shared" si="1"/>
        <v>49.788</v>
      </c>
      <c r="K57" s="10">
        <f t="shared" si="2"/>
        <v>66.188</v>
      </c>
      <c r="L57" s="9"/>
    </row>
    <row r="58" customHeight="1" spans="1:12">
      <c r="A58" s="8">
        <v>56</v>
      </c>
      <c r="B58" s="5" t="s">
        <v>131</v>
      </c>
      <c r="C58" s="5" t="s">
        <v>132</v>
      </c>
      <c r="D58" s="5" t="s">
        <v>15</v>
      </c>
      <c r="E58" s="5" t="s">
        <v>16</v>
      </c>
      <c r="F58" s="5" t="s">
        <v>124</v>
      </c>
      <c r="G58" s="7">
        <v>38</v>
      </c>
      <c r="H58" s="7">
        <f t="shared" si="0"/>
        <v>15.2</v>
      </c>
      <c r="I58" s="10">
        <v>79.47</v>
      </c>
      <c r="J58" s="7">
        <f t="shared" si="1"/>
        <v>47.682</v>
      </c>
      <c r="K58" s="10">
        <f t="shared" si="2"/>
        <v>62.882</v>
      </c>
      <c r="L58" s="9"/>
    </row>
    <row r="59" customHeight="1" spans="1:12">
      <c r="A59" s="8">
        <v>57</v>
      </c>
      <c r="B59" s="5" t="s">
        <v>133</v>
      </c>
      <c r="C59" s="5" t="s">
        <v>134</v>
      </c>
      <c r="D59" s="5" t="s">
        <v>15</v>
      </c>
      <c r="E59" s="5" t="s">
        <v>16</v>
      </c>
      <c r="F59" s="5" t="s">
        <v>124</v>
      </c>
      <c r="G59" s="7">
        <v>29</v>
      </c>
      <c r="H59" s="7">
        <f t="shared" si="0"/>
        <v>11.6</v>
      </c>
      <c r="I59" s="10">
        <v>77.04</v>
      </c>
      <c r="J59" s="7">
        <f t="shared" si="1"/>
        <v>46.224</v>
      </c>
      <c r="K59" s="10">
        <f t="shared" si="2"/>
        <v>57.824</v>
      </c>
      <c r="L59" s="9"/>
    </row>
    <row r="60" customHeight="1" spans="1:12">
      <c r="A60" s="8">
        <v>58</v>
      </c>
      <c r="B60" s="5" t="s">
        <v>135</v>
      </c>
      <c r="C60" s="5" t="s">
        <v>136</v>
      </c>
      <c r="D60" s="5" t="s">
        <v>15</v>
      </c>
      <c r="E60" s="5" t="s">
        <v>16</v>
      </c>
      <c r="F60" s="5" t="s">
        <v>124</v>
      </c>
      <c r="G60" s="7">
        <v>24</v>
      </c>
      <c r="H60" s="7">
        <f t="shared" si="0"/>
        <v>9.6</v>
      </c>
      <c r="I60" s="10">
        <v>79.28</v>
      </c>
      <c r="J60" s="7">
        <f t="shared" si="1"/>
        <v>47.568</v>
      </c>
      <c r="K60" s="10">
        <f t="shared" si="2"/>
        <v>57.168</v>
      </c>
      <c r="L60" s="9"/>
    </row>
    <row r="61" customHeight="1" spans="1:12">
      <c r="A61" s="8">
        <v>59</v>
      </c>
      <c r="B61" s="5" t="s">
        <v>137</v>
      </c>
      <c r="C61" s="5" t="s">
        <v>138</v>
      </c>
      <c r="D61" s="5" t="s">
        <v>15</v>
      </c>
      <c r="E61" s="5" t="s">
        <v>16</v>
      </c>
      <c r="F61" s="5" t="s">
        <v>124</v>
      </c>
      <c r="G61" s="7">
        <v>17</v>
      </c>
      <c r="H61" s="7">
        <f t="shared" si="0"/>
        <v>6.8</v>
      </c>
      <c r="I61" s="10">
        <v>81.99</v>
      </c>
      <c r="J61" s="7">
        <f t="shared" si="1"/>
        <v>49.194</v>
      </c>
      <c r="K61" s="10">
        <f t="shared" si="2"/>
        <v>55.994</v>
      </c>
      <c r="L61" s="9"/>
    </row>
    <row r="62" customHeight="1" spans="1:12">
      <c r="A62" s="8">
        <v>60</v>
      </c>
      <c r="B62" s="5" t="s">
        <v>139</v>
      </c>
      <c r="C62" s="5" t="s">
        <v>140</v>
      </c>
      <c r="D62" s="5" t="s">
        <v>15</v>
      </c>
      <c r="E62" s="5" t="s">
        <v>121</v>
      </c>
      <c r="F62" s="5" t="s">
        <v>141</v>
      </c>
      <c r="G62" s="7">
        <v>65</v>
      </c>
      <c r="H62" s="7">
        <f t="shared" si="0"/>
        <v>26</v>
      </c>
      <c r="I62" s="10">
        <v>86.46</v>
      </c>
      <c r="J62" s="7">
        <f t="shared" si="1"/>
        <v>51.876</v>
      </c>
      <c r="K62" s="10">
        <f t="shared" si="2"/>
        <v>77.876</v>
      </c>
      <c r="L62" s="9"/>
    </row>
    <row r="63" customHeight="1" spans="1:12">
      <c r="A63" s="8">
        <v>61</v>
      </c>
      <c r="B63" s="5" t="s">
        <v>142</v>
      </c>
      <c r="C63" s="5" t="s">
        <v>143</v>
      </c>
      <c r="D63" s="5" t="s">
        <v>15</v>
      </c>
      <c r="E63" s="5" t="s">
        <v>121</v>
      </c>
      <c r="F63" s="5" t="s">
        <v>141</v>
      </c>
      <c r="G63" s="7">
        <v>71</v>
      </c>
      <c r="H63" s="7">
        <f t="shared" si="0"/>
        <v>28.4</v>
      </c>
      <c r="I63" s="10">
        <v>80.72</v>
      </c>
      <c r="J63" s="7">
        <f t="shared" si="1"/>
        <v>48.432</v>
      </c>
      <c r="K63" s="10">
        <f t="shared" si="2"/>
        <v>76.832</v>
      </c>
      <c r="L63" s="9"/>
    </row>
    <row r="64" customHeight="1" spans="1:12">
      <c r="A64" s="8">
        <v>62</v>
      </c>
      <c r="B64" s="5" t="s">
        <v>144</v>
      </c>
      <c r="C64" s="5" t="s">
        <v>145</v>
      </c>
      <c r="D64" s="5" t="s">
        <v>15</v>
      </c>
      <c r="E64" s="5" t="s">
        <v>121</v>
      </c>
      <c r="F64" s="5" t="s">
        <v>141</v>
      </c>
      <c r="G64" s="7">
        <v>50</v>
      </c>
      <c r="H64" s="7">
        <f t="shared" si="0"/>
        <v>20</v>
      </c>
      <c r="I64" s="10">
        <v>78.88</v>
      </c>
      <c r="J64" s="7">
        <f t="shared" si="1"/>
        <v>47.328</v>
      </c>
      <c r="K64" s="10">
        <f t="shared" si="2"/>
        <v>67.328</v>
      </c>
      <c r="L64" s="9"/>
    </row>
    <row r="65" customHeight="1" spans="1:12">
      <c r="A65" s="8">
        <v>63</v>
      </c>
      <c r="B65" s="5" t="s">
        <v>146</v>
      </c>
      <c r="C65" s="5" t="s">
        <v>147</v>
      </c>
      <c r="D65" s="5" t="s">
        <v>15</v>
      </c>
      <c r="E65" s="5" t="s">
        <v>121</v>
      </c>
      <c r="F65" s="5" t="s">
        <v>141</v>
      </c>
      <c r="G65" s="7">
        <v>59</v>
      </c>
      <c r="H65" s="7">
        <f t="shared" si="0"/>
        <v>23.6</v>
      </c>
      <c r="I65" s="10">
        <v>0</v>
      </c>
      <c r="J65" s="7">
        <f t="shared" si="1"/>
        <v>0</v>
      </c>
      <c r="K65" s="10">
        <f t="shared" si="2"/>
        <v>23.6</v>
      </c>
      <c r="L65" s="9" t="s">
        <v>148</v>
      </c>
    </row>
    <row r="66" customHeight="1" spans="1:12">
      <c r="A66" s="8">
        <v>64</v>
      </c>
      <c r="B66" s="5" t="s">
        <v>149</v>
      </c>
      <c r="C66" s="5" t="s">
        <v>150</v>
      </c>
      <c r="D66" s="5" t="s">
        <v>15</v>
      </c>
      <c r="E66" s="5" t="s">
        <v>16</v>
      </c>
      <c r="F66" s="5" t="s">
        <v>151</v>
      </c>
      <c r="G66" s="7">
        <v>77.5</v>
      </c>
      <c r="H66" s="7">
        <f t="shared" si="0"/>
        <v>31</v>
      </c>
      <c r="I66" s="10">
        <v>84.33</v>
      </c>
      <c r="J66" s="7">
        <f t="shared" si="1"/>
        <v>50.598</v>
      </c>
      <c r="K66" s="10">
        <f t="shared" si="2"/>
        <v>81.598</v>
      </c>
      <c r="L66" s="9"/>
    </row>
    <row r="67" customHeight="1" spans="1:12">
      <c r="A67" s="8">
        <v>65</v>
      </c>
      <c r="B67" s="5" t="s">
        <v>152</v>
      </c>
      <c r="C67" s="5" t="s">
        <v>153</v>
      </c>
      <c r="D67" s="5" t="s">
        <v>15</v>
      </c>
      <c r="E67" s="5" t="s">
        <v>16</v>
      </c>
      <c r="F67" s="5" t="s">
        <v>151</v>
      </c>
      <c r="G67" s="7">
        <v>74.5</v>
      </c>
      <c r="H67" s="7">
        <f t="shared" ref="H67:H86" si="3">G67*0.4</f>
        <v>29.8</v>
      </c>
      <c r="I67" s="10">
        <v>85.08</v>
      </c>
      <c r="J67" s="7">
        <f t="shared" ref="J67:J86" si="4">I67*0.6</f>
        <v>51.048</v>
      </c>
      <c r="K67" s="10">
        <f t="shared" ref="K67:K86" si="5">H67+J67</f>
        <v>80.848</v>
      </c>
      <c r="L67" s="9"/>
    </row>
    <row r="68" customHeight="1" spans="1:12">
      <c r="A68" s="8">
        <v>66</v>
      </c>
      <c r="B68" s="5" t="s">
        <v>154</v>
      </c>
      <c r="C68" s="5" t="s">
        <v>155</v>
      </c>
      <c r="D68" s="5" t="s">
        <v>15</v>
      </c>
      <c r="E68" s="5" t="s">
        <v>16</v>
      </c>
      <c r="F68" s="5" t="s">
        <v>151</v>
      </c>
      <c r="G68" s="7">
        <v>69</v>
      </c>
      <c r="H68" s="7">
        <f t="shared" si="3"/>
        <v>27.6</v>
      </c>
      <c r="I68" s="10">
        <v>88.04</v>
      </c>
      <c r="J68" s="7">
        <f t="shared" si="4"/>
        <v>52.824</v>
      </c>
      <c r="K68" s="10">
        <f t="shared" si="5"/>
        <v>80.424</v>
      </c>
      <c r="L68" s="9"/>
    </row>
    <row r="69" customHeight="1" spans="1:12">
      <c r="A69" s="8">
        <v>67</v>
      </c>
      <c r="B69" s="5" t="s">
        <v>156</v>
      </c>
      <c r="C69" s="5" t="s">
        <v>157</v>
      </c>
      <c r="D69" s="5" t="s">
        <v>15</v>
      </c>
      <c r="E69" s="5" t="s">
        <v>16</v>
      </c>
      <c r="F69" s="5" t="s">
        <v>151</v>
      </c>
      <c r="G69" s="7">
        <v>75</v>
      </c>
      <c r="H69" s="7">
        <f t="shared" si="3"/>
        <v>30</v>
      </c>
      <c r="I69" s="10">
        <v>81.15</v>
      </c>
      <c r="J69" s="7">
        <f t="shared" si="4"/>
        <v>48.69</v>
      </c>
      <c r="K69" s="10">
        <f t="shared" si="5"/>
        <v>78.69</v>
      </c>
      <c r="L69" s="9"/>
    </row>
    <row r="70" customHeight="1" spans="1:12">
      <c r="A70" s="8">
        <v>68</v>
      </c>
      <c r="B70" s="5" t="s">
        <v>158</v>
      </c>
      <c r="C70" s="5" t="s">
        <v>159</v>
      </c>
      <c r="D70" s="5" t="s">
        <v>15</v>
      </c>
      <c r="E70" s="5" t="s">
        <v>16</v>
      </c>
      <c r="F70" s="5" t="s">
        <v>151</v>
      </c>
      <c r="G70" s="7">
        <v>64</v>
      </c>
      <c r="H70" s="7">
        <f t="shared" si="3"/>
        <v>25.6</v>
      </c>
      <c r="I70" s="10">
        <v>87.46</v>
      </c>
      <c r="J70" s="7">
        <f t="shared" si="4"/>
        <v>52.476</v>
      </c>
      <c r="K70" s="10">
        <f t="shared" si="5"/>
        <v>78.076</v>
      </c>
      <c r="L70" s="9"/>
    </row>
    <row r="71" customHeight="1" spans="1:12">
      <c r="A71" s="8">
        <v>69</v>
      </c>
      <c r="B71" s="5" t="s">
        <v>160</v>
      </c>
      <c r="C71" s="5" t="s">
        <v>161</v>
      </c>
      <c r="D71" s="5" t="s">
        <v>15</v>
      </c>
      <c r="E71" s="5" t="s">
        <v>16</v>
      </c>
      <c r="F71" s="5" t="s">
        <v>151</v>
      </c>
      <c r="G71" s="7">
        <v>71</v>
      </c>
      <c r="H71" s="7">
        <f t="shared" si="3"/>
        <v>28.4</v>
      </c>
      <c r="I71" s="10">
        <v>82.79</v>
      </c>
      <c r="J71" s="7">
        <f t="shared" si="4"/>
        <v>49.674</v>
      </c>
      <c r="K71" s="10">
        <f t="shared" si="5"/>
        <v>78.074</v>
      </c>
      <c r="L71" s="9"/>
    </row>
    <row r="72" customHeight="1" spans="1:12">
      <c r="A72" s="8">
        <v>70</v>
      </c>
      <c r="B72" s="5" t="s">
        <v>162</v>
      </c>
      <c r="C72" s="5" t="s">
        <v>163</v>
      </c>
      <c r="D72" s="5" t="s">
        <v>15</v>
      </c>
      <c r="E72" s="5" t="s">
        <v>16</v>
      </c>
      <c r="F72" s="5" t="s">
        <v>151</v>
      </c>
      <c r="G72" s="7">
        <v>70</v>
      </c>
      <c r="H72" s="7">
        <f t="shared" si="3"/>
        <v>28</v>
      </c>
      <c r="I72" s="10">
        <v>80.41</v>
      </c>
      <c r="J72" s="7">
        <f t="shared" si="4"/>
        <v>48.246</v>
      </c>
      <c r="K72" s="10">
        <f t="shared" si="5"/>
        <v>76.246</v>
      </c>
      <c r="L72" s="9"/>
    </row>
    <row r="73" customHeight="1" spans="1:12">
      <c r="A73" s="8">
        <v>71</v>
      </c>
      <c r="B73" s="5" t="s">
        <v>164</v>
      </c>
      <c r="C73" s="5" t="s">
        <v>165</v>
      </c>
      <c r="D73" s="5" t="s">
        <v>15</v>
      </c>
      <c r="E73" s="5" t="s">
        <v>16</v>
      </c>
      <c r="F73" s="5" t="s">
        <v>151</v>
      </c>
      <c r="G73" s="7">
        <v>66</v>
      </c>
      <c r="H73" s="7">
        <f t="shared" si="3"/>
        <v>26.4</v>
      </c>
      <c r="I73" s="10">
        <v>83</v>
      </c>
      <c r="J73" s="7">
        <f t="shared" si="4"/>
        <v>49.8</v>
      </c>
      <c r="K73" s="10">
        <f t="shared" si="5"/>
        <v>76.2</v>
      </c>
      <c r="L73" s="9"/>
    </row>
    <row r="74" customHeight="1" spans="1:12">
      <c r="A74" s="8">
        <v>72</v>
      </c>
      <c r="B74" s="5" t="s">
        <v>166</v>
      </c>
      <c r="C74" s="5" t="s">
        <v>167</v>
      </c>
      <c r="D74" s="5" t="s">
        <v>15</v>
      </c>
      <c r="E74" s="5" t="s">
        <v>16</v>
      </c>
      <c r="F74" s="5" t="s">
        <v>151</v>
      </c>
      <c r="G74" s="7">
        <v>65</v>
      </c>
      <c r="H74" s="7">
        <f t="shared" si="3"/>
        <v>26</v>
      </c>
      <c r="I74" s="10">
        <v>83.58</v>
      </c>
      <c r="J74" s="7">
        <f t="shared" si="4"/>
        <v>50.148</v>
      </c>
      <c r="K74" s="10">
        <f t="shared" si="5"/>
        <v>76.148</v>
      </c>
      <c r="L74" s="9"/>
    </row>
    <row r="75" customHeight="1" spans="1:12">
      <c r="A75" s="8">
        <v>73</v>
      </c>
      <c r="B75" s="5" t="s">
        <v>168</v>
      </c>
      <c r="C75" s="5" t="s">
        <v>169</v>
      </c>
      <c r="D75" s="5" t="s">
        <v>15</v>
      </c>
      <c r="E75" s="5" t="s">
        <v>16</v>
      </c>
      <c r="F75" s="5" t="s">
        <v>151</v>
      </c>
      <c r="G75" s="7">
        <v>68.5</v>
      </c>
      <c r="H75" s="7">
        <f t="shared" si="3"/>
        <v>27.4</v>
      </c>
      <c r="I75" s="10">
        <v>81.11</v>
      </c>
      <c r="J75" s="7">
        <f t="shared" si="4"/>
        <v>48.666</v>
      </c>
      <c r="K75" s="10">
        <f t="shared" si="5"/>
        <v>76.066</v>
      </c>
      <c r="L75" s="9"/>
    </row>
    <row r="76" customHeight="1" spans="1:12">
      <c r="A76" s="8">
        <v>74</v>
      </c>
      <c r="B76" s="5" t="s">
        <v>170</v>
      </c>
      <c r="C76" s="5" t="s">
        <v>171</v>
      </c>
      <c r="D76" s="5" t="s">
        <v>15</v>
      </c>
      <c r="E76" s="5" t="s">
        <v>16</v>
      </c>
      <c r="F76" s="5" t="s">
        <v>151</v>
      </c>
      <c r="G76" s="7">
        <v>69</v>
      </c>
      <c r="H76" s="7">
        <f t="shared" si="3"/>
        <v>27.6</v>
      </c>
      <c r="I76" s="10">
        <v>79.08</v>
      </c>
      <c r="J76" s="7">
        <f t="shared" si="4"/>
        <v>47.448</v>
      </c>
      <c r="K76" s="10">
        <f t="shared" si="5"/>
        <v>75.048</v>
      </c>
      <c r="L76" s="9"/>
    </row>
    <row r="77" customHeight="1" spans="1:12">
      <c r="A77" s="8">
        <v>75</v>
      </c>
      <c r="B77" s="5" t="s">
        <v>172</v>
      </c>
      <c r="C77" s="5" t="s">
        <v>173</v>
      </c>
      <c r="D77" s="5" t="s">
        <v>15</v>
      </c>
      <c r="E77" s="5" t="s">
        <v>16</v>
      </c>
      <c r="F77" s="5" t="s">
        <v>151</v>
      </c>
      <c r="G77" s="7">
        <v>67</v>
      </c>
      <c r="H77" s="7">
        <f t="shared" si="3"/>
        <v>26.8</v>
      </c>
      <c r="I77" s="10">
        <v>79.37</v>
      </c>
      <c r="J77" s="7">
        <f t="shared" si="4"/>
        <v>47.622</v>
      </c>
      <c r="K77" s="10">
        <f t="shared" si="5"/>
        <v>74.422</v>
      </c>
      <c r="L77" s="9"/>
    </row>
    <row r="78" customHeight="1" spans="1:12">
      <c r="A78" s="8">
        <v>76</v>
      </c>
      <c r="B78" s="5" t="s">
        <v>174</v>
      </c>
      <c r="C78" s="5" t="s">
        <v>175</v>
      </c>
      <c r="D78" s="5" t="s">
        <v>15</v>
      </c>
      <c r="E78" s="5" t="s">
        <v>16</v>
      </c>
      <c r="F78" s="5" t="s">
        <v>151</v>
      </c>
      <c r="G78" s="7">
        <v>64</v>
      </c>
      <c r="H78" s="7">
        <f t="shared" si="3"/>
        <v>25.6</v>
      </c>
      <c r="I78" s="10">
        <v>80.54</v>
      </c>
      <c r="J78" s="7">
        <f t="shared" si="4"/>
        <v>48.324</v>
      </c>
      <c r="K78" s="10">
        <f t="shared" si="5"/>
        <v>73.924</v>
      </c>
      <c r="L78" s="9"/>
    </row>
    <row r="79" customHeight="1" spans="1:12">
      <c r="A79" s="8">
        <v>77</v>
      </c>
      <c r="B79" s="5" t="s">
        <v>176</v>
      </c>
      <c r="C79" s="5" t="s">
        <v>177</v>
      </c>
      <c r="D79" s="5" t="s">
        <v>15</v>
      </c>
      <c r="E79" s="5" t="s">
        <v>16</v>
      </c>
      <c r="F79" s="5" t="s">
        <v>178</v>
      </c>
      <c r="G79" s="7">
        <v>75</v>
      </c>
      <c r="H79" s="7">
        <f t="shared" si="3"/>
        <v>30</v>
      </c>
      <c r="I79" s="10">
        <v>81.12</v>
      </c>
      <c r="J79" s="7">
        <f t="shared" si="4"/>
        <v>48.672</v>
      </c>
      <c r="K79" s="10">
        <f t="shared" si="5"/>
        <v>78.672</v>
      </c>
      <c r="L79" s="9"/>
    </row>
    <row r="80" customHeight="1" spans="1:12">
      <c r="A80" s="8">
        <v>78</v>
      </c>
      <c r="B80" s="5" t="s">
        <v>179</v>
      </c>
      <c r="C80" s="5" t="s">
        <v>180</v>
      </c>
      <c r="D80" s="5" t="s">
        <v>15</v>
      </c>
      <c r="E80" s="5" t="s">
        <v>16</v>
      </c>
      <c r="F80" s="5" t="s">
        <v>178</v>
      </c>
      <c r="G80" s="7">
        <v>65</v>
      </c>
      <c r="H80" s="7">
        <f t="shared" si="3"/>
        <v>26</v>
      </c>
      <c r="I80" s="10">
        <v>83.26</v>
      </c>
      <c r="J80" s="7">
        <f t="shared" si="4"/>
        <v>49.956</v>
      </c>
      <c r="K80" s="10">
        <f t="shared" si="5"/>
        <v>75.956</v>
      </c>
      <c r="L80" s="9"/>
    </row>
    <row r="81" customHeight="1" spans="1:12">
      <c r="A81" s="8">
        <v>79</v>
      </c>
      <c r="B81" s="5" t="s">
        <v>181</v>
      </c>
      <c r="C81" s="5" t="s">
        <v>182</v>
      </c>
      <c r="D81" s="5" t="s">
        <v>15</v>
      </c>
      <c r="E81" s="5" t="s">
        <v>16</v>
      </c>
      <c r="F81" s="5" t="s">
        <v>178</v>
      </c>
      <c r="G81" s="7">
        <v>62</v>
      </c>
      <c r="H81" s="7">
        <f t="shared" si="3"/>
        <v>24.8</v>
      </c>
      <c r="I81" s="10">
        <v>84.18</v>
      </c>
      <c r="J81" s="7">
        <f t="shared" si="4"/>
        <v>50.508</v>
      </c>
      <c r="K81" s="10">
        <f t="shared" si="5"/>
        <v>75.308</v>
      </c>
      <c r="L81" s="9"/>
    </row>
    <row r="82" customHeight="1" spans="1:12">
      <c r="A82" s="8">
        <v>80</v>
      </c>
      <c r="B82" s="5" t="s">
        <v>183</v>
      </c>
      <c r="C82" s="5" t="s">
        <v>184</v>
      </c>
      <c r="D82" s="5" t="s">
        <v>15</v>
      </c>
      <c r="E82" s="5" t="s">
        <v>16</v>
      </c>
      <c r="F82" s="5" t="s">
        <v>178</v>
      </c>
      <c r="G82" s="7">
        <v>68</v>
      </c>
      <c r="H82" s="7">
        <f t="shared" si="3"/>
        <v>27.2</v>
      </c>
      <c r="I82" s="10">
        <v>0</v>
      </c>
      <c r="J82" s="7">
        <f t="shared" si="4"/>
        <v>0</v>
      </c>
      <c r="K82" s="10">
        <f t="shared" si="5"/>
        <v>27.2</v>
      </c>
      <c r="L82" s="9" t="s">
        <v>148</v>
      </c>
    </row>
    <row r="83" customHeight="1" spans="1:12">
      <c r="A83" s="8">
        <v>81</v>
      </c>
      <c r="B83" s="5" t="s">
        <v>185</v>
      </c>
      <c r="C83" s="5" t="s">
        <v>186</v>
      </c>
      <c r="D83" s="5" t="s">
        <v>15</v>
      </c>
      <c r="E83" s="5" t="s">
        <v>121</v>
      </c>
      <c r="F83" s="5" t="s">
        <v>187</v>
      </c>
      <c r="G83" s="7">
        <v>65</v>
      </c>
      <c r="H83" s="7">
        <f t="shared" si="3"/>
        <v>26</v>
      </c>
      <c r="I83" s="10">
        <v>84.76</v>
      </c>
      <c r="J83" s="7">
        <f t="shared" si="4"/>
        <v>50.856</v>
      </c>
      <c r="K83" s="10">
        <f t="shared" si="5"/>
        <v>76.856</v>
      </c>
      <c r="L83" s="9"/>
    </row>
    <row r="84" customHeight="1" spans="1:12">
      <c r="A84" s="8">
        <v>82</v>
      </c>
      <c r="B84" s="5" t="s">
        <v>188</v>
      </c>
      <c r="C84" s="5" t="s">
        <v>189</v>
      </c>
      <c r="D84" s="5" t="s">
        <v>15</v>
      </c>
      <c r="E84" s="5" t="s">
        <v>121</v>
      </c>
      <c r="F84" s="5" t="s">
        <v>187</v>
      </c>
      <c r="G84" s="7">
        <v>60</v>
      </c>
      <c r="H84" s="7">
        <f t="shared" si="3"/>
        <v>24</v>
      </c>
      <c r="I84" s="10">
        <v>84.5</v>
      </c>
      <c r="J84" s="7">
        <f t="shared" si="4"/>
        <v>50.7</v>
      </c>
      <c r="K84" s="10">
        <f t="shared" si="5"/>
        <v>74.7</v>
      </c>
      <c r="L84" s="9"/>
    </row>
    <row r="85" customHeight="1" spans="1:12">
      <c r="A85" s="8">
        <v>83</v>
      </c>
      <c r="B85" s="5" t="s">
        <v>190</v>
      </c>
      <c r="C85" s="5" t="s">
        <v>191</v>
      </c>
      <c r="D85" s="5" t="s">
        <v>15</v>
      </c>
      <c r="E85" s="5" t="s">
        <v>121</v>
      </c>
      <c r="F85" s="5" t="s">
        <v>187</v>
      </c>
      <c r="G85" s="7">
        <v>61</v>
      </c>
      <c r="H85" s="7">
        <f t="shared" si="3"/>
        <v>24.4</v>
      </c>
      <c r="I85" s="10">
        <v>83.82</v>
      </c>
      <c r="J85" s="7">
        <f t="shared" si="4"/>
        <v>50.292</v>
      </c>
      <c r="K85" s="10">
        <f t="shared" si="5"/>
        <v>74.692</v>
      </c>
      <c r="L85" s="9"/>
    </row>
    <row r="86" customHeight="1" spans="1:12">
      <c r="A86" s="8">
        <v>84</v>
      </c>
      <c r="B86" s="5" t="s">
        <v>192</v>
      </c>
      <c r="C86" s="5" t="s">
        <v>193</v>
      </c>
      <c r="D86" s="5" t="s">
        <v>15</v>
      </c>
      <c r="E86" s="5" t="s">
        <v>121</v>
      </c>
      <c r="F86" s="5" t="s">
        <v>187</v>
      </c>
      <c r="G86" s="7">
        <v>62</v>
      </c>
      <c r="H86" s="7">
        <f t="shared" si="3"/>
        <v>24.8</v>
      </c>
      <c r="I86" s="10">
        <v>0</v>
      </c>
      <c r="J86" s="7">
        <f t="shared" si="4"/>
        <v>0</v>
      </c>
      <c r="K86" s="10">
        <f t="shared" si="5"/>
        <v>24.8</v>
      </c>
      <c r="L86" s="9" t="s">
        <v>148</v>
      </c>
    </row>
    <row r="87" customHeight="1" spans="1:11">
      <c r="A87" s="11"/>
      <c r="B87" s="11"/>
      <c r="C87" s="11"/>
      <c r="D87" s="11"/>
      <c r="E87" s="11"/>
      <c r="F87" s="11"/>
      <c r="G87" s="12"/>
      <c r="H87" s="12"/>
      <c r="I87" s="12"/>
      <c r="J87" s="12"/>
      <c r="K87" s="12"/>
    </row>
  </sheetData>
  <autoFilter ref="A2:K86">
    <extLst/>
  </autoFilter>
  <mergeCells count="1">
    <mergeCell ref="A1:L1"/>
  </mergeCells>
  <pageMargins left="0.156944444444444" right="0.0784722222222222" top="0.511805555555556" bottom="0.314583333333333" header="0.354166666666667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2008-09-11T17:22:00Z</dcterms:created>
  <cp:lastPrinted>2020-08-11T02:18:00Z</cp:lastPrinted>
  <dcterms:modified xsi:type="dcterms:W3CDTF">2020-08-16T05:30:40Z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