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Sheet1!$A$3:$M$65</definedName>
    <definedName name="_xlnm.Print_Area" localSheetId="0">Sheet1!$A$1:$K$65</definedName>
  </definedNames>
  <calcPr calcId="144525"/>
</workbook>
</file>

<file path=xl/sharedStrings.xml><?xml version="1.0" encoding="utf-8"?>
<sst xmlns="http://schemas.openxmlformats.org/spreadsheetml/2006/main" count="282" uniqueCount="153">
  <si>
    <t>附件1：</t>
  </si>
  <si>
    <t>四川省体育局关于直属事业单位2020年上半年公开招聘工作人员考试总成绩排名及参加体检人员名单</t>
  </si>
  <si>
    <t>单位名称</t>
  </si>
  <si>
    <t>岗位名称</t>
  </si>
  <si>
    <t>报考人
姓名</t>
  </si>
  <si>
    <t>准考证号</t>
  </si>
  <si>
    <t>笔试
总成绩</t>
  </si>
  <si>
    <t>笔试折合成绩</t>
  </si>
  <si>
    <t>面试
总成绩</t>
  </si>
  <si>
    <t>面试折合成绩</t>
  </si>
  <si>
    <t>总成绩</t>
  </si>
  <si>
    <t>岗位排名</t>
  </si>
  <si>
    <t>备注</t>
  </si>
  <si>
    <t>四川体育职业学院</t>
  </si>
  <si>
    <t>财务会计</t>
  </si>
  <si>
    <t>杨茜</t>
  </si>
  <si>
    <t>5073211400423</t>
  </si>
  <si>
    <t>参加体检人员</t>
  </si>
  <si>
    <t>屈文雯</t>
  </si>
  <si>
    <t>5073211400712</t>
  </si>
  <si>
    <t>伍庆</t>
  </si>
  <si>
    <t>5073211400615</t>
  </si>
  <si>
    <t>程娅</t>
  </si>
  <si>
    <t>5073211402501</t>
  </si>
  <si>
    <t>吕颖</t>
  </si>
  <si>
    <t>5073211400816</t>
  </si>
  <si>
    <t>吴曼</t>
  </si>
  <si>
    <t>5073211402311</t>
  </si>
  <si>
    <t>胡佳</t>
  </si>
  <si>
    <t>5073211400502</t>
  </si>
  <si>
    <t>杨婷婷</t>
  </si>
  <si>
    <t>5073211401226</t>
  </si>
  <si>
    <t>杨晨晨</t>
  </si>
  <si>
    <t>5073211401521</t>
  </si>
  <si>
    <t>陈文静</t>
  </si>
  <si>
    <t>5073211402118</t>
  </si>
  <si>
    <t>王祯</t>
  </si>
  <si>
    <t>5073211402005</t>
  </si>
  <si>
    <t>段沛怡</t>
  </si>
  <si>
    <t>5073211401726</t>
  </si>
  <si>
    <t>陈薇薇</t>
  </si>
  <si>
    <t>5073211401511</t>
  </si>
  <si>
    <t>赖梦蝶</t>
  </si>
  <si>
    <t>5073211402526</t>
  </si>
  <si>
    <t>马银鞠</t>
  </si>
  <si>
    <t>5073211400904</t>
  </si>
  <si>
    <t>孙洁</t>
  </si>
  <si>
    <t>5073211401723</t>
  </si>
  <si>
    <t>面试缺考</t>
  </si>
  <si>
    <t>中医保健康复教师</t>
  </si>
  <si>
    <t>李璇</t>
  </si>
  <si>
    <t>5073211402610</t>
  </si>
  <si>
    <t>沈丽</t>
  </si>
  <si>
    <t>5073211402612</t>
  </si>
  <si>
    <t>黄湘玉</t>
  </si>
  <si>
    <t>5073211402608</t>
  </si>
  <si>
    <t>体育经济理论教师</t>
  </si>
  <si>
    <t>谭楷潼</t>
  </si>
  <si>
    <t>5073211402709</t>
  </si>
  <si>
    <t>蔡芳</t>
  </si>
  <si>
    <t>5073211402613</t>
  </si>
  <si>
    <t>李贵春</t>
  </si>
  <si>
    <t>5073211402618</t>
  </si>
  <si>
    <t>语文教师</t>
  </si>
  <si>
    <t>耿梦娟</t>
  </si>
  <si>
    <t>5073211402813</t>
  </si>
  <si>
    <t>阳优</t>
  </si>
  <si>
    <t>5073211402718</t>
  </si>
  <si>
    <t>周旭慧</t>
  </si>
  <si>
    <t>5073211402811</t>
  </si>
  <si>
    <t>网络工程员</t>
  </si>
  <si>
    <t>尹羿</t>
  </si>
  <si>
    <t>5073211402926</t>
  </si>
  <si>
    <t>熊峰</t>
  </si>
  <si>
    <t>5073211402902</t>
  </si>
  <si>
    <t>刘金洋</t>
  </si>
  <si>
    <t>5073211402818</t>
  </si>
  <si>
    <t>龚攀</t>
  </si>
  <si>
    <t>5073211402824</t>
  </si>
  <si>
    <t>审计</t>
  </si>
  <si>
    <t>鞠念秋</t>
  </si>
  <si>
    <t>5073211403510</t>
  </si>
  <si>
    <t>杨洁琳</t>
  </si>
  <si>
    <t>5073211403406</t>
  </si>
  <si>
    <t>许欢</t>
  </si>
  <si>
    <t>5073211403414</t>
  </si>
  <si>
    <t>刘琦</t>
  </si>
  <si>
    <t>5073211403308</t>
  </si>
  <si>
    <t>崔肖</t>
  </si>
  <si>
    <t>5073211403411</t>
  </si>
  <si>
    <t>雷然</t>
  </si>
  <si>
    <t>5073211403310</t>
  </si>
  <si>
    <t>冯羽桥</t>
  </si>
  <si>
    <t>5073211403423</t>
  </si>
  <si>
    <t>刘森源</t>
  </si>
  <si>
    <t>5073211403512</t>
  </si>
  <si>
    <t>陈沿言</t>
  </si>
  <si>
    <t>5073211403113</t>
  </si>
  <si>
    <t>曹希</t>
  </si>
  <si>
    <t>5073211403018</t>
  </si>
  <si>
    <t>杨婷</t>
  </si>
  <si>
    <t>5073211403109</t>
  </si>
  <si>
    <t>付蕾</t>
  </si>
  <si>
    <t>5073211403106</t>
  </si>
  <si>
    <t>李银</t>
  </si>
  <si>
    <t>5073211403407</t>
  </si>
  <si>
    <t>王薇</t>
  </si>
  <si>
    <t>5073211403325</t>
  </si>
  <si>
    <t>沈悦</t>
  </si>
  <si>
    <t>5073211403501</t>
  </si>
  <si>
    <t>钢琴教师</t>
  </si>
  <si>
    <t>李真</t>
  </si>
  <si>
    <t>5073211403523</t>
  </si>
  <si>
    <t>杨斯博</t>
  </si>
  <si>
    <t>5073211403612</t>
  </si>
  <si>
    <t>钟雨娟</t>
  </si>
  <si>
    <t>5073211403610</t>
  </si>
  <si>
    <t>四川省体育运动学校</t>
  </si>
  <si>
    <t>宣传</t>
  </si>
  <si>
    <t>李梓镒</t>
  </si>
  <si>
    <t>5073211403624</t>
  </si>
  <si>
    <t>陈婷</t>
  </si>
  <si>
    <t>5073211403614</t>
  </si>
  <si>
    <t>董南希</t>
  </si>
  <si>
    <t>5073211403702</t>
  </si>
  <si>
    <t>体育运动训练教师</t>
  </si>
  <si>
    <t>泽仁太</t>
  </si>
  <si>
    <t>5073211403811</t>
  </si>
  <si>
    <t>武斌</t>
  </si>
  <si>
    <t>5073211403905</t>
  </si>
  <si>
    <t>邹美琴</t>
  </si>
  <si>
    <t>5073211403823</t>
  </si>
  <si>
    <t>民族传统体育教师</t>
  </si>
  <si>
    <t>文同彬</t>
  </si>
  <si>
    <t>5073211403917</t>
  </si>
  <si>
    <t>张永川</t>
  </si>
  <si>
    <t>5073211403918</t>
  </si>
  <si>
    <t>辛静</t>
  </si>
  <si>
    <t>5073211403924</t>
  </si>
  <si>
    <t>省体育彩票管理中心</t>
  </si>
  <si>
    <t>唐瑭</t>
  </si>
  <si>
    <t>5073211404205</t>
  </si>
  <si>
    <t>邓浩男</t>
  </si>
  <si>
    <t>5073211404516</t>
  </si>
  <si>
    <t>罗川</t>
  </si>
  <si>
    <t>5073211404115</t>
  </si>
  <si>
    <t>文秘</t>
  </si>
  <si>
    <t>袁野</t>
  </si>
  <si>
    <t>5073211404708</t>
  </si>
  <si>
    <t>文隽</t>
  </si>
  <si>
    <t>5073211404828</t>
  </si>
  <si>
    <t>刘阳</t>
  </si>
  <si>
    <t>5073211404716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</si>
</sst>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_ "/>
  </numFmts>
  <fonts count="35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4"/>
      <name val="黑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Arial"/>
      <charset val="134"/>
    </font>
    <font>
      <sz val="12"/>
      <name val="宋体"/>
      <charset val="134"/>
      <scheme val="minor"/>
    </font>
    <font>
      <sz val="10"/>
      <name val="Arial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2" borderId="1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4" borderId="16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32" fillId="13" borderId="19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" xfId="49" applyFont="1" applyFill="1" applyBorder="1" applyAlignment="1">
      <alignment horizontal="center" vertical="center"/>
    </xf>
    <xf numFmtId="0" fontId="14" fillId="0" borderId="4" xfId="49" applyFont="1" applyFill="1" applyBorder="1" applyAlignment="1">
      <alignment horizontal="center" vertical="center" wrapText="1"/>
    </xf>
    <xf numFmtId="0" fontId="13" fillId="0" borderId="5" xfId="49" applyFont="1" applyFill="1" applyBorder="1" applyAlignment="1">
      <alignment horizontal="center" vertical="center"/>
    </xf>
    <xf numFmtId="0" fontId="14" fillId="0" borderId="6" xfId="49" applyFont="1" applyFill="1" applyBorder="1" applyAlignment="1">
      <alignment horizontal="center" vertical="center" wrapText="1"/>
    </xf>
    <xf numFmtId="0" fontId="13" fillId="0" borderId="7" xfId="49" applyFont="1" applyFill="1" applyBorder="1" applyAlignment="1">
      <alignment horizontal="center" vertical="center"/>
    </xf>
    <xf numFmtId="0" fontId="14" fillId="0" borderId="8" xfId="49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7" fontId="9" fillId="0" borderId="4" xfId="0" applyNumberFormat="1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Fill="1" applyBorder="1" applyAlignment="1" quotePrefix="1">
      <alignment horizontal="center" vertical="center" wrapText="1"/>
    </xf>
    <xf numFmtId="0" fontId="8" fillId="0" borderId="6" xfId="0" applyFont="1" applyFill="1" applyBorder="1" applyAlignment="1" quotePrefix="1">
      <alignment horizontal="center" vertical="center" wrapText="1"/>
    </xf>
    <xf numFmtId="0" fontId="10" fillId="0" borderId="4" xfId="0" applyFont="1" applyBorder="1" applyAlignment="1" quotePrefix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8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workbookViewId="0">
      <selection activeCell="O56" sqref="O56"/>
    </sheetView>
  </sheetViews>
  <sheetFormatPr defaultColWidth="9" defaultRowHeight="13.5"/>
  <cols>
    <col min="1" max="1" width="23" style="1" customWidth="1"/>
    <col min="2" max="2" width="20" style="1" customWidth="1"/>
    <col min="3" max="3" width="10.125" style="1" customWidth="1"/>
    <col min="4" max="4" width="18.5" style="1" customWidth="1"/>
    <col min="5" max="5" width="8.625" style="2" customWidth="1"/>
    <col min="6" max="6" width="9" style="3"/>
    <col min="7" max="7" width="9" style="2"/>
    <col min="8" max="8" width="9.875" style="3" customWidth="1"/>
    <col min="9" max="9" width="11.125" style="3" customWidth="1"/>
    <col min="10" max="10" width="7.625" style="1" customWidth="1"/>
    <col min="11" max="11" width="17.25" style="1" customWidth="1"/>
    <col min="12" max="16384" width="9" style="1"/>
  </cols>
  <sheetData>
    <row r="1" ht="14.25" spans="1:11">
      <c r="A1" s="4" t="s">
        <v>0</v>
      </c>
      <c r="K1" s="46"/>
    </row>
    <row r="2" ht="24.95" customHeight="1" spans="1:11">
      <c r="A2" s="5" t="s">
        <v>1</v>
      </c>
      <c r="B2" s="6"/>
      <c r="C2" s="6"/>
      <c r="D2" s="6"/>
      <c r="E2" s="7"/>
      <c r="F2" s="8"/>
      <c r="G2" s="7"/>
      <c r="H2" s="8"/>
      <c r="I2" s="8"/>
      <c r="J2" s="6"/>
      <c r="K2" s="6"/>
    </row>
    <row r="3" ht="33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10" t="s">
        <v>11</v>
      </c>
      <c r="K3" s="47" t="s">
        <v>12</v>
      </c>
    </row>
    <row r="4" ht="14.25" spans="1:11">
      <c r="A4" s="13" t="s">
        <v>13</v>
      </c>
      <c r="B4" s="14" t="s">
        <v>14</v>
      </c>
      <c r="C4" s="15" t="s">
        <v>15</v>
      </c>
      <c r="D4" s="61" t="s">
        <v>16</v>
      </c>
      <c r="E4" s="16">
        <v>80</v>
      </c>
      <c r="F4" s="17">
        <f>ROUND(E4/2,1)</f>
        <v>40</v>
      </c>
      <c r="G4" s="18">
        <v>85.9</v>
      </c>
      <c r="H4" s="17">
        <f>ROUND(G4/2,1)</f>
        <v>43</v>
      </c>
      <c r="I4" s="17">
        <f t="shared" ref="I4:I18" si="0">H4+F4</f>
        <v>83</v>
      </c>
      <c r="J4" s="48">
        <f>RANK(I4,$I$4:$I$18)</f>
        <v>1</v>
      </c>
      <c r="K4" s="49" t="s">
        <v>17</v>
      </c>
    </row>
    <row r="5" ht="14.25" spans="1:11">
      <c r="A5" s="19" t="s">
        <v>13</v>
      </c>
      <c r="B5" s="20" t="s">
        <v>14</v>
      </c>
      <c r="C5" s="21" t="s">
        <v>18</v>
      </c>
      <c r="D5" s="62" t="s">
        <v>19</v>
      </c>
      <c r="E5" s="22">
        <v>78</v>
      </c>
      <c r="F5" s="23">
        <f>ROUND(E5/2,1)</f>
        <v>39</v>
      </c>
      <c r="G5" s="24">
        <v>84.6</v>
      </c>
      <c r="H5" s="23">
        <f t="shared" ref="H5:H65" si="1">ROUND(G5/2,1)</f>
        <v>42.3</v>
      </c>
      <c r="I5" s="23">
        <f t="shared" si="0"/>
        <v>81.3</v>
      </c>
      <c r="J5" s="50">
        <f t="shared" ref="J5:J18" si="2">RANK(I5,$I$4:$I$18)</f>
        <v>2</v>
      </c>
      <c r="K5" s="51" t="s">
        <v>17</v>
      </c>
    </row>
    <row r="6" ht="14.25" spans="1:11">
      <c r="A6" s="19" t="s">
        <v>13</v>
      </c>
      <c r="B6" s="20" t="s">
        <v>14</v>
      </c>
      <c r="C6" s="21" t="s">
        <v>20</v>
      </c>
      <c r="D6" s="62" t="s">
        <v>21</v>
      </c>
      <c r="E6" s="22">
        <v>79</v>
      </c>
      <c r="F6" s="23">
        <f t="shared" ref="F6:F18" si="3">ROUND(E6/2,1)</f>
        <v>39.5</v>
      </c>
      <c r="G6" s="24">
        <v>83.3</v>
      </c>
      <c r="H6" s="23">
        <f t="shared" si="1"/>
        <v>41.7</v>
      </c>
      <c r="I6" s="23">
        <f t="shared" si="0"/>
        <v>81.2</v>
      </c>
      <c r="J6" s="50">
        <f t="shared" si="2"/>
        <v>3</v>
      </c>
      <c r="K6" s="51" t="s">
        <v>17</v>
      </c>
    </row>
    <row r="7" ht="14.25" spans="1:11">
      <c r="A7" s="19" t="s">
        <v>13</v>
      </c>
      <c r="B7" s="20" t="s">
        <v>14</v>
      </c>
      <c r="C7" s="21" t="s">
        <v>22</v>
      </c>
      <c r="D7" s="62" t="s">
        <v>23</v>
      </c>
      <c r="E7" s="22">
        <v>79</v>
      </c>
      <c r="F7" s="23">
        <f t="shared" si="3"/>
        <v>39.5</v>
      </c>
      <c r="G7" s="24">
        <v>79.8</v>
      </c>
      <c r="H7" s="23">
        <f t="shared" si="1"/>
        <v>39.9</v>
      </c>
      <c r="I7" s="23">
        <f t="shared" si="0"/>
        <v>79.4</v>
      </c>
      <c r="J7" s="50">
        <f t="shared" si="2"/>
        <v>4</v>
      </c>
      <c r="K7" s="51" t="s">
        <v>17</v>
      </c>
    </row>
    <row r="8" ht="14.25" spans="1:11">
      <c r="A8" s="19" t="s">
        <v>13</v>
      </c>
      <c r="B8" s="20" t="s">
        <v>14</v>
      </c>
      <c r="C8" s="21" t="s">
        <v>24</v>
      </c>
      <c r="D8" s="62" t="s">
        <v>25</v>
      </c>
      <c r="E8" s="22">
        <v>78</v>
      </c>
      <c r="F8" s="23">
        <f t="shared" si="3"/>
        <v>39</v>
      </c>
      <c r="G8" s="24">
        <v>80.1</v>
      </c>
      <c r="H8" s="23">
        <f t="shared" si="1"/>
        <v>40.1</v>
      </c>
      <c r="I8" s="23">
        <f t="shared" si="0"/>
        <v>79.1</v>
      </c>
      <c r="J8" s="50">
        <f t="shared" si="2"/>
        <v>5</v>
      </c>
      <c r="K8" s="51"/>
    </row>
    <row r="9" ht="14.25" spans="1:11">
      <c r="A9" s="19" t="s">
        <v>13</v>
      </c>
      <c r="B9" s="20" t="s">
        <v>14</v>
      </c>
      <c r="C9" s="21" t="s">
        <v>26</v>
      </c>
      <c r="D9" s="62" t="s">
        <v>27</v>
      </c>
      <c r="E9" s="22">
        <v>78</v>
      </c>
      <c r="F9" s="23">
        <f t="shared" si="3"/>
        <v>39</v>
      </c>
      <c r="G9" s="24">
        <v>79.8</v>
      </c>
      <c r="H9" s="23">
        <f t="shared" si="1"/>
        <v>39.9</v>
      </c>
      <c r="I9" s="23">
        <f t="shared" si="0"/>
        <v>78.9</v>
      </c>
      <c r="J9" s="50">
        <f t="shared" si="2"/>
        <v>6</v>
      </c>
      <c r="K9" s="51"/>
    </row>
    <row r="10" ht="14.25" spans="1:11">
      <c r="A10" s="19" t="s">
        <v>13</v>
      </c>
      <c r="B10" s="20" t="s">
        <v>14</v>
      </c>
      <c r="C10" s="21" t="s">
        <v>28</v>
      </c>
      <c r="D10" s="62" t="s">
        <v>29</v>
      </c>
      <c r="E10" s="22">
        <v>79</v>
      </c>
      <c r="F10" s="23">
        <f t="shared" si="3"/>
        <v>39.5</v>
      </c>
      <c r="G10" s="24">
        <v>78.6</v>
      </c>
      <c r="H10" s="23">
        <f t="shared" si="1"/>
        <v>39.3</v>
      </c>
      <c r="I10" s="23">
        <f t="shared" si="0"/>
        <v>78.8</v>
      </c>
      <c r="J10" s="50">
        <f t="shared" si="2"/>
        <v>7</v>
      </c>
      <c r="K10" s="52"/>
    </row>
    <row r="11" ht="14.25" spans="1:11">
      <c r="A11" s="19" t="s">
        <v>13</v>
      </c>
      <c r="B11" s="20" t="s">
        <v>14</v>
      </c>
      <c r="C11" s="21" t="s">
        <v>30</v>
      </c>
      <c r="D11" s="62" t="s">
        <v>31</v>
      </c>
      <c r="E11" s="22">
        <v>76</v>
      </c>
      <c r="F11" s="23">
        <f t="shared" si="3"/>
        <v>38</v>
      </c>
      <c r="G11" s="24">
        <v>81.5</v>
      </c>
      <c r="H11" s="23">
        <f t="shared" si="1"/>
        <v>40.8</v>
      </c>
      <c r="I11" s="23">
        <f t="shared" si="0"/>
        <v>78.8</v>
      </c>
      <c r="J11" s="50">
        <f t="shared" si="2"/>
        <v>7</v>
      </c>
      <c r="K11" s="51"/>
    </row>
    <row r="12" ht="14.25" spans="1:11">
      <c r="A12" s="19" t="s">
        <v>13</v>
      </c>
      <c r="B12" s="20" t="s">
        <v>14</v>
      </c>
      <c r="C12" s="21" t="s">
        <v>32</v>
      </c>
      <c r="D12" s="62" t="s">
        <v>33</v>
      </c>
      <c r="E12" s="22">
        <v>76</v>
      </c>
      <c r="F12" s="23">
        <f t="shared" si="3"/>
        <v>38</v>
      </c>
      <c r="G12" s="24">
        <v>80.3</v>
      </c>
      <c r="H12" s="23">
        <f t="shared" si="1"/>
        <v>40.2</v>
      </c>
      <c r="I12" s="23">
        <f t="shared" si="0"/>
        <v>78.2</v>
      </c>
      <c r="J12" s="50">
        <f t="shared" si="2"/>
        <v>9</v>
      </c>
      <c r="K12" s="51"/>
    </row>
    <row r="13" ht="14.25" spans="1:11">
      <c r="A13" s="19" t="s">
        <v>13</v>
      </c>
      <c r="B13" s="20" t="s">
        <v>14</v>
      </c>
      <c r="C13" s="21" t="s">
        <v>34</v>
      </c>
      <c r="D13" s="62" t="s">
        <v>35</v>
      </c>
      <c r="E13" s="22">
        <v>77</v>
      </c>
      <c r="F13" s="23">
        <f t="shared" si="3"/>
        <v>38.5</v>
      </c>
      <c r="G13" s="24">
        <v>78.7</v>
      </c>
      <c r="H13" s="23">
        <f t="shared" si="1"/>
        <v>39.4</v>
      </c>
      <c r="I13" s="23">
        <f t="shared" si="0"/>
        <v>77.9</v>
      </c>
      <c r="J13" s="50">
        <f t="shared" si="2"/>
        <v>10</v>
      </c>
      <c r="K13" s="51"/>
    </row>
    <row r="14" ht="14.25" spans="1:11">
      <c r="A14" s="19" t="s">
        <v>13</v>
      </c>
      <c r="B14" s="20" t="s">
        <v>14</v>
      </c>
      <c r="C14" s="21" t="s">
        <v>36</v>
      </c>
      <c r="D14" s="62" t="s">
        <v>37</v>
      </c>
      <c r="E14" s="24">
        <v>76</v>
      </c>
      <c r="F14" s="23">
        <f t="shared" si="3"/>
        <v>38</v>
      </c>
      <c r="G14" s="24">
        <v>79.6</v>
      </c>
      <c r="H14" s="23">
        <f t="shared" si="1"/>
        <v>39.8</v>
      </c>
      <c r="I14" s="23">
        <f t="shared" si="0"/>
        <v>77.8</v>
      </c>
      <c r="J14" s="50">
        <f t="shared" si="2"/>
        <v>11</v>
      </c>
      <c r="K14" s="51"/>
    </row>
    <row r="15" ht="14.25" spans="1:11">
      <c r="A15" s="19" t="s">
        <v>13</v>
      </c>
      <c r="B15" s="20" t="s">
        <v>14</v>
      </c>
      <c r="C15" s="21" t="s">
        <v>38</v>
      </c>
      <c r="D15" s="62" t="s">
        <v>39</v>
      </c>
      <c r="E15" s="22">
        <v>76</v>
      </c>
      <c r="F15" s="23">
        <f t="shared" si="3"/>
        <v>38</v>
      </c>
      <c r="G15" s="24">
        <v>79.3</v>
      </c>
      <c r="H15" s="23">
        <f t="shared" si="1"/>
        <v>39.7</v>
      </c>
      <c r="I15" s="23">
        <f t="shared" si="0"/>
        <v>77.7</v>
      </c>
      <c r="J15" s="50">
        <f t="shared" si="2"/>
        <v>12</v>
      </c>
      <c r="K15" s="51"/>
    </row>
    <row r="16" ht="14.25" spans="1:11">
      <c r="A16" s="19" t="s">
        <v>13</v>
      </c>
      <c r="B16" s="20" t="s">
        <v>14</v>
      </c>
      <c r="C16" s="21" t="s">
        <v>40</v>
      </c>
      <c r="D16" s="62" t="s">
        <v>41</v>
      </c>
      <c r="E16" s="22">
        <v>77</v>
      </c>
      <c r="F16" s="23">
        <f t="shared" si="3"/>
        <v>38.5</v>
      </c>
      <c r="G16" s="24">
        <v>77.8</v>
      </c>
      <c r="H16" s="23">
        <f t="shared" si="1"/>
        <v>38.9</v>
      </c>
      <c r="I16" s="23">
        <f t="shared" si="0"/>
        <v>77.4</v>
      </c>
      <c r="J16" s="50">
        <f t="shared" si="2"/>
        <v>13</v>
      </c>
      <c r="K16" s="51"/>
    </row>
    <row r="17" ht="14.25" spans="1:11">
      <c r="A17" s="19" t="s">
        <v>13</v>
      </c>
      <c r="B17" s="20" t="s">
        <v>14</v>
      </c>
      <c r="C17" s="21" t="s">
        <v>42</v>
      </c>
      <c r="D17" s="62" t="s">
        <v>43</v>
      </c>
      <c r="E17" s="24">
        <v>76</v>
      </c>
      <c r="F17" s="23">
        <f t="shared" si="3"/>
        <v>38</v>
      </c>
      <c r="G17" s="24">
        <v>77.1</v>
      </c>
      <c r="H17" s="23">
        <f t="shared" si="1"/>
        <v>38.6</v>
      </c>
      <c r="I17" s="23">
        <f t="shared" si="0"/>
        <v>76.6</v>
      </c>
      <c r="J17" s="50">
        <f t="shared" si="2"/>
        <v>14</v>
      </c>
      <c r="K17" s="51"/>
    </row>
    <row r="18" ht="14.25" spans="1:11">
      <c r="A18" s="19" t="s">
        <v>13</v>
      </c>
      <c r="B18" s="20" t="s">
        <v>14</v>
      </c>
      <c r="C18" s="21" t="s">
        <v>44</v>
      </c>
      <c r="D18" s="62" t="s">
        <v>45</v>
      </c>
      <c r="E18" s="22">
        <v>76</v>
      </c>
      <c r="F18" s="23">
        <f t="shared" si="3"/>
        <v>38</v>
      </c>
      <c r="G18" s="24">
        <v>72.2</v>
      </c>
      <c r="H18" s="23">
        <f t="shared" si="1"/>
        <v>36.1</v>
      </c>
      <c r="I18" s="23">
        <f t="shared" si="0"/>
        <v>74.1</v>
      </c>
      <c r="J18" s="50">
        <f t="shared" si="2"/>
        <v>15</v>
      </c>
      <c r="K18" s="51"/>
    </row>
    <row r="19" ht="15" spans="1:11">
      <c r="A19" s="25" t="s">
        <v>13</v>
      </c>
      <c r="B19" s="26" t="s">
        <v>14</v>
      </c>
      <c r="C19" s="27" t="s">
        <v>46</v>
      </c>
      <c r="D19" s="28" t="s">
        <v>47</v>
      </c>
      <c r="E19" s="28">
        <v>77</v>
      </c>
      <c r="F19" s="29">
        <f t="shared" ref="F19:F20" si="4">E19/2</f>
        <v>38.5</v>
      </c>
      <c r="G19" s="30">
        <v>0</v>
      </c>
      <c r="H19" s="29"/>
      <c r="I19" s="29"/>
      <c r="J19" s="53"/>
      <c r="K19" s="54" t="s">
        <v>48</v>
      </c>
    </row>
    <row r="20" ht="14.25" spans="1:11">
      <c r="A20" s="13" t="s">
        <v>13</v>
      </c>
      <c r="B20" s="15" t="s">
        <v>49</v>
      </c>
      <c r="C20" s="15" t="s">
        <v>50</v>
      </c>
      <c r="D20" s="63" t="s">
        <v>51</v>
      </c>
      <c r="E20" s="16">
        <v>66</v>
      </c>
      <c r="F20" s="17">
        <f t="shared" si="4"/>
        <v>33</v>
      </c>
      <c r="G20" s="18">
        <v>78.4</v>
      </c>
      <c r="H20" s="17">
        <f t="shared" si="1"/>
        <v>39.2</v>
      </c>
      <c r="I20" s="17">
        <f>H20+F20</f>
        <v>72.2</v>
      </c>
      <c r="J20" s="48">
        <v>1</v>
      </c>
      <c r="K20" s="49" t="s">
        <v>17</v>
      </c>
    </row>
    <row r="21" ht="14.25" spans="1:11">
      <c r="A21" s="19" t="s">
        <v>13</v>
      </c>
      <c r="B21" s="21" t="s">
        <v>49</v>
      </c>
      <c r="C21" s="21" t="s">
        <v>52</v>
      </c>
      <c r="D21" s="64" t="s">
        <v>53</v>
      </c>
      <c r="E21" s="22">
        <v>65</v>
      </c>
      <c r="F21" s="23">
        <f t="shared" ref="F21:F27" si="5">E21/2</f>
        <v>32.5</v>
      </c>
      <c r="G21" s="24">
        <v>79</v>
      </c>
      <c r="H21" s="23">
        <f t="shared" si="1"/>
        <v>39.5</v>
      </c>
      <c r="I21" s="23">
        <f t="shared" ref="I21:I39" si="6">H21+F21</f>
        <v>72</v>
      </c>
      <c r="J21" s="50">
        <v>2</v>
      </c>
      <c r="K21" s="52"/>
    </row>
    <row r="22" ht="15" spans="1:11">
      <c r="A22" s="25" t="s">
        <v>13</v>
      </c>
      <c r="B22" s="27" t="s">
        <v>49</v>
      </c>
      <c r="C22" s="27" t="s">
        <v>54</v>
      </c>
      <c r="D22" s="65" t="s">
        <v>55</v>
      </c>
      <c r="E22" s="28">
        <v>56</v>
      </c>
      <c r="F22" s="29">
        <f t="shared" si="5"/>
        <v>28</v>
      </c>
      <c r="G22" s="30">
        <v>74.8</v>
      </c>
      <c r="H22" s="29">
        <f t="shared" si="1"/>
        <v>37.4</v>
      </c>
      <c r="I22" s="29">
        <f t="shared" si="6"/>
        <v>65.4</v>
      </c>
      <c r="J22" s="53">
        <v>3</v>
      </c>
      <c r="K22" s="55"/>
    </row>
    <row r="23" ht="14.25" spans="1:11">
      <c r="A23" s="13" t="s">
        <v>13</v>
      </c>
      <c r="B23" s="15" t="s">
        <v>56</v>
      </c>
      <c r="C23" s="15" t="s">
        <v>57</v>
      </c>
      <c r="D23" s="63" t="s">
        <v>58</v>
      </c>
      <c r="E23" s="16">
        <v>68</v>
      </c>
      <c r="F23" s="17">
        <f t="shared" si="5"/>
        <v>34</v>
      </c>
      <c r="G23" s="18">
        <v>84.6</v>
      </c>
      <c r="H23" s="17">
        <f t="shared" si="1"/>
        <v>42.3</v>
      </c>
      <c r="I23" s="17">
        <f t="shared" si="6"/>
        <v>76.3</v>
      </c>
      <c r="J23" s="48">
        <v>1</v>
      </c>
      <c r="K23" s="49" t="s">
        <v>17</v>
      </c>
    </row>
    <row r="24" ht="14.25" spans="1:11">
      <c r="A24" s="19" t="s">
        <v>13</v>
      </c>
      <c r="B24" s="21" t="s">
        <v>56</v>
      </c>
      <c r="C24" s="21" t="s">
        <v>59</v>
      </c>
      <c r="D24" s="64" t="s">
        <v>60</v>
      </c>
      <c r="E24" s="22">
        <v>67</v>
      </c>
      <c r="F24" s="23">
        <f t="shared" si="5"/>
        <v>33.5</v>
      </c>
      <c r="G24" s="24">
        <v>77</v>
      </c>
      <c r="H24" s="23">
        <f t="shared" si="1"/>
        <v>38.5</v>
      </c>
      <c r="I24" s="23">
        <f t="shared" si="6"/>
        <v>72</v>
      </c>
      <c r="J24" s="50">
        <v>2</v>
      </c>
      <c r="K24" s="52"/>
    </row>
    <row r="25" ht="15" spans="1:11">
      <c r="A25" s="25" t="s">
        <v>13</v>
      </c>
      <c r="B25" s="27" t="s">
        <v>56</v>
      </c>
      <c r="C25" s="27" t="s">
        <v>61</v>
      </c>
      <c r="D25" s="65" t="s">
        <v>62</v>
      </c>
      <c r="E25" s="28">
        <v>56</v>
      </c>
      <c r="F25" s="29">
        <f t="shared" si="5"/>
        <v>28</v>
      </c>
      <c r="G25" s="30">
        <v>79.6</v>
      </c>
      <c r="H25" s="29">
        <f t="shared" si="1"/>
        <v>39.8</v>
      </c>
      <c r="I25" s="29">
        <f t="shared" si="6"/>
        <v>67.8</v>
      </c>
      <c r="J25" s="53">
        <v>3</v>
      </c>
      <c r="K25" s="54"/>
    </row>
    <row r="26" ht="14.25" spans="1:11">
      <c r="A26" s="13" t="s">
        <v>13</v>
      </c>
      <c r="B26" s="15" t="s">
        <v>63</v>
      </c>
      <c r="C26" s="15" t="s">
        <v>64</v>
      </c>
      <c r="D26" s="63" t="s">
        <v>65</v>
      </c>
      <c r="E26" s="16">
        <v>72</v>
      </c>
      <c r="F26" s="17">
        <f t="shared" si="5"/>
        <v>36</v>
      </c>
      <c r="G26" s="18">
        <v>83</v>
      </c>
      <c r="H26" s="17">
        <f t="shared" si="1"/>
        <v>41.5</v>
      </c>
      <c r="I26" s="56">
        <f t="shared" si="6"/>
        <v>77.5</v>
      </c>
      <c r="J26" s="48">
        <v>1</v>
      </c>
      <c r="K26" s="49" t="s">
        <v>17</v>
      </c>
    </row>
    <row r="27" ht="14.25" spans="1:11">
      <c r="A27" s="19" t="s">
        <v>13</v>
      </c>
      <c r="B27" s="21" t="s">
        <v>63</v>
      </c>
      <c r="C27" s="21" t="s">
        <v>66</v>
      </c>
      <c r="D27" s="64" t="s">
        <v>67</v>
      </c>
      <c r="E27" s="22">
        <v>75</v>
      </c>
      <c r="F27" s="23">
        <f t="shared" si="5"/>
        <v>37.5</v>
      </c>
      <c r="G27" s="24">
        <v>78.6</v>
      </c>
      <c r="H27" s="23">
        <f t="shared" si="1"/>
        <v>39.3</v>
      </c>
      <c r="I27" s="57">
        <f t="shared" si="6"/>
        <v>76.8</v>
      </c>
      <c r="J27" s="50">
        <v>2</v>
      </c>
      <c r="K27" s="51"/>
    </row>
    <row r="28" ht="15" spans="1:11">
      <c r="A28" s="25" t="s">
        <v>13</v>
      </c>
      <c r="B28" s="27" t="s">
        <v>63</v>
      </c>
      <c r="C28" s="27" t="s">
        <v>68</v>
      </c>
      <c r="D28" s="65" t="s">
        <v>69</v>
      </c>
      <c r="E28" s="28">
        <v>70</v>
      </c>
      <c r="F28" s="29">
        <f t="shared" ref="F28:F34" si="7">E28/2</f>
        <v>35</v>
      </c>
      <c r="G28" s="30">
        <v>78.4</v>
      </c>
      <c r="H28" s="29">
        <f t="shared" si="1"/>
        <v>39.2</v>
      </c>
      <c r="I28" s="58">
        <f t="shared" si="6"/>
        <v>74.2</v>
      </c>
      <c r="J28" s="53">
        <v>3</v>
      </c>
      <c r="K28" s="54"/>
    </row>
    <row r="29" ht="14.25" spans="1:11">
      <c r="A29" s="13" t="s">
        <v>13</v>
      </c>
      <c r="B29" s="15" t="s">
        <v>70</v>
      </c>
      <c r="C29" s="34" t="s">
        <v>71</v>
      </c>
      <c r="D29" s="63" t="s">
        <v>72</v>
      </c>
      <c r="E29" s="16">
        <v>76</v>
      </c>
      <c r="F29" s="17">
        <f t="shared" si="7"/>
        <v>38</v>
      </c>
      <c r="G29" s="18">
        <v>79</v>
      </c>
      <c r="H29" s="17">
        <f t="shared" si="1"/>
        <v>39.5</v>
      </c>
      <c r="I29" s="56">
        <f t="shared" si="6"/>
        <v>77.5</v>
      </c>
      <c r="J29" s="48">
        <v>1</v>
      </c>
      <c r="K29" s="49" t="s">
        <v>17</v>
      </c>
    </row>
    <row r="30" ht="14.25" spans="1:11">
      <c r="A30" s="19" t="s">
        <v>13</v>
      </c>
      <c r="B30" s="21" t="s">
        <v>70</v>
      </c>
      <c r="C30" s="35" t="s">
        <v>73</v>
      </c>
      <c r="D30" s="64" t="s">
        <v>74</v>
      </c>
      <c r="E30" s="22">
        <v>73</v>
      </c>
      <c r="F30" s="23">
        <f t="shared" si="7"/>
        <v>36.5</v>
      </c>
      <c r="G30" s="24">
        <v>81.2</v>
      </c>
      <c r="H30" s="23">
        <f t="shared" si="1"/>
        <v>40.6</v>
      </c>
      <c r="I30" s="23">
        <f t="shared" si="6"/>
        <v>77.1</v>
      </c>
      <c r="J30" s="50">
        <v>2</v>
      </c>
      <c r="K30" s="51"/>
    </row>
    <row r="31" ht="14.25" spans="1:11">
      <c r="A31" s="19" t="s">
        <v>13</v>
      </c>
      <c r="B31" s="21" t="s">
        <v>70</v>
      </c>
      <c r="C31" s="35" t="s">
        <v>75</v>
      </c>
      <c r="D31" s="64" t="s">
        <v>76</v>
      </c>
      <c r="E31" s="22">
        <v>72</v>
      </c>
      <c r="F31" s="23">
        <f t="shared" si="7"/>
        <v>36</v>
      </c>
      <c r="G31" s="24">
        <v>79.8</v>
      </c>
      <c r="H31" s="23">
        <f t="shared" si="1"/>
        <v>39.9</v>
      </c>
      <c r="I31" s="23">
        <f t="shared" si="6"/>
        <v>75.9</v>
      </c>
      <c r="J31" s="50">
        <v>3</v>
      </c>
      <c r="K31" s="51"/>
    </row>
    <row r="32" ht="15" spans="1:11">
      <c r="A32" s="25" t="s">
        <v>13</v>
      </c>
      <c r="B32" s="27" t="s">
        <v>70</v>
      </c>
      <c r="C32" s="36" t="s">
        <v>77</v>
      </c>
      <c r="D32" s="65" t="s">
        <v>78</v>
      </c>
      <c r="E32" s="28">
        <v>72</v>
      </c>
      <c r="F32" s="29">
        <f t="shared" si="7"/>
        <v>36</v>
      </c>
      <c r="G32" s="30">
        <v>78.9</v>
      </c>
      <c r="H32" s="29">
        <f t="shared" si="1"/>
        <v>39.5</v>
      </c>
      <c r="I32" s="29">
        <f t="shared" si="6"/>
        <v>75.5</v>
      </c>
      <c r="J32" s="53">
        <v>4</v>
      </c>
      <c r="K32" s="54"/>
    </row>
    <row r="33" ht="14.25" spans="1:11">
      <c r="A33" s="37" t="s">
        <v>13</v>
      </c>
      <c r="B33" s="15" t="s">
        <v>79</v>
      </c>
      <c r="C33" s="38" t="s">
        <v>80</v>
      </c>
      <c r="D33" s="38" t="s">
        <v>81</v>
      </c>
      <c r="E33" s="16">
        <v>83</v>
      </c>
      <c r="F33" s="17">
        <f t="shared" si="7"/>
        <v>41.5</v>
      </c>
      <c r="G33" s="18">
        <v>84.4</v>
      </c>
      <c r="H33" s="17">
        <f t="shared" si="1"/>
        <v>42.2</v>
      </c>
      <c r="I33" s="17">
        <f t="shared" si="6"/>
        <v>83.7</v>
      </c>
      <c r="J33" s="48">
        <v>1</v>
      </c>
      <c r="K33" s="49" t="s">
        <v>17</v>
      </c>
    </row>
    <row r="34" ht="14.25" spans="1:11">
      <c r="A34" s="39" t="s">
        <v>13</v>
      </c>
      <c r="B34" s="21" t="s">
        <v>79</v>
      </c>
      <c r="C34" s="40" t="s">
        <v>82</v>
      </c>
      <c r="D34" s="40" t="s">
        <v>83</v>
      </c>
      <c r="E34" s="22">
        <v>82</v>
      </c>
      <c r="F34" s="23">
        <f t="shared" si="7"/>
        <v>41</v>
      </c>
      <c r="G34" s="24">
        <v>79.9</v>
      </c>
      <c r="H34" s="23">
        <f t="shared" si="1"/>
        <v>40</v>
      </c>
      <c r="I34" s="23">
        <f t="shared" si="6"/>
        <v>81</v>
      </c>
      <c r="J34" s="50">
        <v>2</v>
      </c>
      <c r="K34" s="51" t="s">
        <v>17</v>
      </c>
    </row>
    <row r="35" ht="14.25" spans="1:11">
      <c r="A35" s="39" t="s">
        <v>13</v>
      </c>
      <c r="B35" s="21" t="s">
        <v>79</v>
      </c>
      <c r="C35" s="40" t="s">
        <v>84</v>
      </c>
      <c r="D35" s="40" t="s">
        <v>85</v>
      </c>
      <c r="E35" s="22">
        <v>77</v>
      </c>
      <c r="F35" s="23">
        <f t="shared" ref="F35:F47" si="8">E35/2</f>
        <v>38.5</v>
      </c>
      <c r="G35" s="24">
        <v>83.6</v>
      </c>
      <c r="H35" s="23">
        <f t="shared" si="1"/>
        <v>41.8</v>
      </c>
      <c r="I35" s="23">
        <f t="shared" si="6"/>
        <v>80.3</v>
      </c>
      <c r="J35" s="50">
        <v>3</v>
      </c>
      <c r="K35" s="51" t="s">
        <v>17</v>
      </c>
    </row>
    <row r="36" ht="14.25" spans="1:11">
      <c r="A36" s="39" t="s">
        <v>13</v>
      </c>
      <c r="B36" s="21" t="s">
        <v>79</v>
      </c>
      <c r="C36" s="40" t="s">
        <v>86</v>
      </c>
      <c r="D36" s="40" t="s">
        <v>87</v>
      </c>
      <c r="E36" s="22">
        <v>77</v>
      </c>
      <c r="F36" s="23">
        <f t="shared" si="8"/>
        <v>38.5</v>
      </c>
      <c r="G36" s="24">
        <v>81.5</v>
      </c>
      <c r="H36" s="23">
        <f t="shared" si="1"/>
        <v>40.8</v>
      </c>
      <c r="I36" s="23">
        <f t="shared" si="6"/>
        <v>79.3</v>
      </c>
      <c r="J36" s="50">
        <v>4</v>
      </c>
      <c r="K36" s="51" t="s">
        <v>17</v>
      </c>
    </row>
    <row r="37" ht="14.25" spans="1:11">
      <c r="A37" s="39" t="s">
        <v>13</v>
      </c>
      <c r="B37" s="21" t="s">
        <v>79</v>
      </c>
      <c r="C37" s="40" t="s">
        <v>88</v>
      </c>
      <c r="D37" s="40" t="s">
        <v>89</v>
      </c>
      <c r="E37" s="22">
        <v>74</v>
      </c>
      <c r="F37" s="23">
        <f t="shared" si="8"/>
        <v>37</v>
      </c>
      <c r="G37" s="24">
        <v>81.7</v>
      </c>
      <c r="H37" s="23">
        <f t="shared" si="1"/>
        <v>40.9</v>
      </c>
      <c r="I37" s="23">
        <f t="shared" si="6"/>
        <v>77.9</v>
      </c>
      <c r="J37" s="50">
        <v>5</v>
      </c>
      <c r="K37" s="51"/>
    </row>
    <row r="38" ht="14.25" spans="1:11">
      <c r="A38" s="39" t="s">
        <v>13</v>
      </c>
      <c r="B38" s="21" t="s">
        <v>79</v>
      </c>
      <c r="C38" s="40" t="s">
        <v>90</v>
      </c>
      <c r="D38" s="40" t="s">
        <v>91</v>
      </c>
      <c r="E38" s="22">
        <v>74</v>
      </c>
      <c r="F38" s="23">
        <f t="shared" si="8"/>
        <v>37</v>
      </c>
      <c r="G38" s="24">
        <v>80.7</v>
      </c>
      <c r="H38" s="23">
        <f t="shared" si="1"/>
        <v>40.4</v>
      </c>
      <c r="I38" s="23">
        <f t="shared" si="6"/>
        <v>77.4</v>
      </c>
      <c r="J38" s="50">
        <v>6</v>
      </c>
      <c r="K38" s="51"/>
    </row>
    <row r="39" ht="14.25" spans="1:11">
      <c r="A39" s="39" t="s">
        <v>13</v>
      </c>
      <c r="B39" s="21" t="s">
        <v>79</v>
      </c>
      <c r="C39" s="40" t="s">
        <v>92</v>
      </c>
      <c r="D39" s="40" t="s">
        <v>93</v>
      </c>
      <c r="E39" s="22">
        <v>75</v>
      </c>
      <c r="F39" s="23">
        <f t="shared" si="8"/>
        <v>37.5</v>
      </c>
      <c r="G39" s="24">
        <v>79.3</v>
      </c>
      <c r="H39" s="23">
        <f t="shared" si="1"/>
        <v>39.7</v>
      </c>
      <c r="I39" s="23">
        <f t="shared" si="6"/>
        <v>77.2</v>
      </c>
      <c r="J39" s="50">
        <v>7</v>
      </c>
      <c r="K39" s="51"/>
    </row>
    <row r="40" ht="14.25" spans="1:11">
      <c r="A40" s="39" t="s">
        <v>13</v>
      </c>
      <c r="B40" s="21" t="s">
        <v>79</v>
      </c>
      <c r="C40" s="40" t="s">
        <v>94</v>
      </c>
      <c r="D40" s="40" t="s">
        <v>95</v>
      </c>
      <c r="E40" s="22">
        <v>72</v>
      </c>
      <c r="F40" s="23">
        <f t="shared" si="8"/>
        <v>36</v>
      </c>
      <c r="G40" s="24">
        <v>81.6</v>
      </c>
      <c r="H40" s="23">
        <f t="shared" si="1"/>
        <v>40.8</v>
      </c>
      <c r="I40" s="23">
        <f>F40+H40</f>
        <v>76.8</v>
      </c>
      <c r="J40" s="50">
        <v>8</v>
      </c>
      <c r="K40" s="51"/>
    </row>
    <row r="41" ht="14.25" spans="1:11">
      <c r="A41" s="39" t="s">
        <v>13</v>
      </c>
      <c r="B41" s="21" t="s">
        <v>79</v>
      </c>
      <c r="C41" s="40" t="s">
        <v>96</v>
      </c>
      <c r="D41" s="40" t="s">
        <v>97</v>
      </c>
      <c r="E41" s="24">
        <v>73</v>
      </c>
      <c r="F41" s="23">
        <f t="shared" si="8"/>
        <v>36.5</v>
      </c>
      <c r="G41" s="24">
        <v>80.4</v>
      </c>
      <c r="H41" s="23">
        <f t="shared" si="1"/>
        <v>40.2</v>
      </c>
      <c r="I41" s="23">
        <f t="shared" ref="I41:I49" si="9">H41+F41</f>
        <v>76.7</v>
      </c>
      <c r="J41" s="50">
        <v>9</v>
      </c>
      <c r="K41" s="51"/>
    </row>
    <row r="42" ht="14.25" spans="1:11">
      <c r="A42" s="39" t="s">
        <v>13</v>
      </c>
      <c r="B42" s="21" t="s">
        <v>79</v>
      </c>
      <c r="C42" s="40" t="s">
        <v>98</v>
      </c>
      <c r="D42" s="40" t="s">
        <v>99</v>
      </c>
      <c r="E42" s="22">
        <v>73</v>
      </c>
      <c r="F42" s="23">
        <f t="shared" si="8"/>
        <v>36.5</v>
      </c>
      <c r="G42" s="24">
        <v>79.7</v>
      </c>
      <c r="H42" s="23">
        <f t="shared" si="1"/>
        <v>39.9</v>
      </c>
      <c r="I42" s="23">
        <f t="shared" si="9"/>
        <v>76.4</v>
      </c>
      <c r="J42" s="50">
        <v>10</v>
      </c>
      <c r="K42" s="51"/>
    </row>
    <row r="43" ht="14.25" spans="1:11">
      <c r="A43" s="39" t="s">
        <v>13</v>
      </c>
      <c r="B43" s="21" t="s">
        <v>79</v>
      </c>
      <c r="C43" s="40" t="s">
        <v>100</v>
      </c>
      <c r="D43" s="40" t="s">
        <v>101</v>
      </c>
      <c r="E43" s="22">
        <v>76</v>
      </c>
      <c r="F43" s="23">
        <f t="shared" si="8"/>
        <v>38</v>
      </c>
      <c r="G43" s="24">
        <v>74.5</v>
      </c>
      <c r="H43" s="23">
        <f t="shared" si="1"/>
        <v>37.3</v>
      </c>
      <c r="I43" s="23">
        <f t="shared" si="9"/>
        <v>75.3</v>
      </c>
      <c r="J43" s="50">
        <v>11</v>
      </c>
      <c r="K43" s="51"/>
    </row>
    <row r="44" ht="14.25" spans="1:11">
      <c r="A44" s="39" t="s">
        <v>13</v>
      </c>
      <c r="B44" s="21" t="s">
        <v>79</v>
      </c>
      <c r="C44" s="40" t="s">
        <v>102</v>
      </c>
      <c r="D44" s="40" t="s">
        <v>103</v>
      </c>
      <c r="E44" s="22">
        <v>74</v>
      </c>
      <c r="F44" s="23">
        <f t="shared" si="8"/>
        <v>37</v>
      </c>
      <c r="G44" s="24">
        <v>76.2</v>
      </c>
      <c r="H44" s="23">
        <f t="shared" si="1"/>
        <v>38.1</v>
      </c>
      <c r="I44" s="23">
        <f t="shared" si="9"/>
        <v>75.1</v>
      </c>
      <c r="J44" s="50">
        <v>12</v>
      </c>
      <c r="K44" s="52"/>
    </row>
    <row r="45" ht="14.25" spans="1:11">
      <c r="A45" s="39" t="s">
        <v>13</v>
      </c>
      <c r="B45" s="21" t="s">
        <v>79</v>
      </c>
      <c r="C45" s="40" t="s">
        <v>104</v>
      </c>
      <c r="D45" s="40" t="s">
        <v>105</v>
      </c>
      <c r="E45" s="22">
        <v>72</v>
      </c>
      <c r="F45" s="23">
        <f t="shared" si="8"/>
        <v>36</v>
      </c>
      <c r="G45" s="24">
        <v>76.7</v>
      </c>
      <c r="H45" s="23">
        <f t="shared" si="1"/>
        <v>38.4</v>
      </c>
      <c r="I45" s="23">
        <f t="shared" si="9"/>
        <v>74.4</v>
      </c>
      <c r="J45" s="50">
        <v>13</v>
      </c>
      <c r="K45" s="51"/>
    </row>
    <row r="46" ht="14.25" spans="1:11">
      <c r="A46" s="39" t="s">
        <v>13</v>
      </c>
      <c r="B46" s="21" t="s">
        <v>79</v>
      </c>
      <c r="C46" s="40" t="s">
        <v>106</v>
      </c>
      <c r="D46" s="40" t="s">
        <v>107</v>
      </c>
      <c r="E46" s="22">
        <v>72</v>
      </c>
      <c r="F46" s="23">
        <f t="shared" si="8"/>
        <v>36</v>
      </c>
      <c r="G46" s="24">
        <v>75.8</v>
      </c>
      <c r="H46" s="23">
        <f t="shared" si="1"/>
        <v>37.9</v>
      </c>
      <c r="I46" s="23">
        <f t="shared" si="9"/>
        <v>73.9</v>
      </c>
      <c r="J46" s="59">
        <v>14</v>
      </c>
      <c r="K46" s="51"/>
    </row>
    <row r="47" ht="15" spans="1:11">
      <c r="A47" s="41" t="s">
        <v>13</v>
      </c>
      <c r="B47" s="27" t="s">
        <v>79</v>
      </c>
      <c r="C47" s="42" t="s">
        <v>108</v>
      </c>
      <c r="D47" s="42" t="s">
        <v>109</v>
      </c>
      <c r="E47" s="30">
        <v>72</v>
      </c>
      <c r="F47" s="29">
        <f t="shared" si="8"/>
        <v>36</v>
      </c>
      <c r="G47" s="30">
        <v>75.8</v>
      </c>
      <c r="H47" s="29">
        <f t="shared" si="1"/>
        <v>37.9</v>
      </c>
      <c r="I47" s="29">
        <f t="shared" si="9"/>
        <v>73.9</v>
      </c>
      <c r="J47" s="60">
        <v>14</v>
      </c>
      <c r="K47" s="54"/>
    </row>
    <row r="48" ht="14.25" spans="1:11">
      <c r="A48" s="37" t="s">
        <v>13</v>
      </c>
      <c r="B48" s="15" t="s">
        <v>110</v>
      </c>
      <c r="C48" s="43" t="s">
        <v>111</v>
      </c>
      <c r="D48" s="63" t="s">
        <v>112</v>
      </c>
      <c r="E48" s="16">
        <v>66</v>
      </c>
      <c r="F48" s="17">
        <f t="shared" ref="F48:F65" si="10">E48/2</f>
        <v>33</v>
      </c>
      <c r="G48" s="18">
        <v>78.3</v>
      </c>
      <c r="H48" s="17">
        <f t="shared" si="1"/>
        <v>39.2</v>
      </c>
      <c r="I48" s="17">
        <f t="shared" si="9"/>
        <v>72.2</v>
      </c>
      <c r="J48" s="48">
        <v>1</v>
      </c>
      <c r="K48" s="49" t="s">
        <v>17</v>
      </c>
    </row>
    <row r="49" ht="14.25" spans="1:11">
      <c r="A49" s="39" t="s">
        <v>13</v>
      </c>
      <c r="B49" s="21" t="s">
        <v>110</v>
      </c>
      <c r="C49" s="35" t="s">
        <v>113</v>
      </c>
      <c r="D49" s="64" t="s">
        <v>114</v>
      </c>
      <c r="E49" s="22">
        <v>49</v>
      </c>
      <c r="F49" s="23">
        <f t="shared" si="10"/>
        <v>24.5</v>
      </c>
      <c r="G49" s="24">
        <v>70.7</v>
      </c>
      <c r="H49" s="23">
        <f t="shared" si="1"/>
        <v>35.4</v>
      </c>
      <c r="I49" s="23">
        <f t="shared" si="9"/>
        <v>59.9</v>
      </c>
      <c r="J49" s="50">
        <v>2</v>
      </c>
      <c r="K49" s="51"/>
    </row>
    <row r="50" ht="15" spans="1:11">
      <c r="A50" s="41" t="s">
        <v>13</v>
      </c>
      <c r="B50" s="27" t="s">
        <v>110</v>
      </c>
      <c r="C50" s="36" t="s">
        <v>115</v>
      </c>
      <c r="D50" s="65" t="s">
        <v>116</v>
      </c>
      <c r="E50" s="28">
        <v>52</v>
      </c>
      <c r="F50" s="29">
        <f t="shared" si="10"/>
        <v>26</v>
      </c>
      <c r="G50" s="30">
        <v>0</v>
      </c>
      <c r="H50" s="29"/>
      <c r="I50" s="29"/>
      <c r="J50" s="53"/>
      <c r="K50" s="54" t="s">
        <v>48</v>
      </c>
    </row>
    <row r="51" ht="14.25" spans="1:11">
      <c r="A51" s="37" t="s">
        <v>117</v>
      </c>
      <c r="B51" s="15" t="s">
        <v>118</v>
      </c>
      <c r="C51" s="43" t="s">
        <v>119</v>
      </c>
      <c r="D51" s="63" t="s">
        <v>120</v>
      </c>
      <c r="E51" s="16">
        <v>69</v>
      </c>
      <c r="F51" s="17">
        <f t="shared" si="10"/>
        <v>34.5</v>
      </c>
      <c r="G51" s="18">
        <v>83.9</v>
      </c>
      <c r="H51" s="17">
        <f t="shared" si="1"/>
        <v>42</v>
      </c>
      <c r="I51" s="17">
        <f t="shared" ref="I51:I61" si="11">H51+F51</f>
        <v>76.5</v>
      </c>
      <c r="J51" s="48">
        <v>1</v>
      </c>
      <c r="K51" s="49" t="s">
        <v>17</v>
      </c>
    </row>
    <row r="52" ht="14.25" spans="1:11">
      <c r="A52" s="39" t="s">
        <v>117</v>
      </c>
      <c r="B52" s="21" t="s">
        <v>118</v>
      </c>
      <c r="C52" s="35" t="s">
        <v>121</v>
      </c>
      <c r="D52" s="64" t="s">
        <v>122</v>
      </c>
      <c r="E52" s="22">
        <v>69</v>
      </c>
      <c r="F52" s="23">
        <f t="shared" si="10"/>
        <v>34.5</v>
      </c>
      <c r="G52" s="24">
        <v>79</v>
      </c>
      <c r="H52" s="23">
        <f t="shared" si="1"/>
        <v>39.5</v>
      </c>
      <c r="I52" s="23">
        <f t="shared" si="11"/>
        <v>74</v>
      </c>
      <c r="J52" s="50">
        <v>2</v>
      </c>
      <c r="K52" s="51"/>
    </row>
    <row r="53" ht="15" spans="1:11">
      <c r="A53" s="41" t="s">
        <v>117</v>
      </c>
      <c r="B53" s="27" t="s">
        <v>118</v>
      </c>
      <c r="C53" s="36" t="s">
        <v>123</v>
      </c>
      <c r="D53" s="65" t="s">
        <v>124</v>
      </c>
      <c r="E53" s="28">
        <v>64</v>
      </c>
      <c r="F53" s="29">
        <f t="shared" si="10"/>
        <v>32</v>
      </c>
      <c r="G53" s="30">
        <v>75.3</v>
      </c>
      <c r="H53" s="29">
        <f t="shared" si="1"/>
        <v>37.7</v>
      </c>
      <c r="I53" s="29">
        <f t="shared" si="11"/>
        <v>69.7</v>
      </c>
      <c r="J53" s="53">
        <v>3</v>
      </c>
      <c r="K53" s="54"/>
    </row>
    <row r="54" ht="14.25" spans="1:11">
      <c r="A54" s="37" t="s">
        <v>117</v>
      </c>
      <c r="B54" s="15" t="s">
        <v>125</v>
      </c>
      <c r="C54" s="43" t="s">
        <v>126</v>
      </c>
      <c r="D54" s="63" t="s">
        <v>127</v>
      </c>
      <c r="E54" s="16">
        <v>62</v>
      </c>
      <c r="F54" s="17">
        <f t="shared" si="10"/>
        <v>31</v>
      </c>
      <c r="G54" s="18">
        <v>83.9</v>
      </c>
      <c r="H54" s="17">
        <f t="shared" si="1"/>
        <v>42</v>
      </c>
      <c r="I54" s="17">
        <f t="shared" si="11"/>
        <v>73</v>
      </c>
      <c r="J54" s="48">
        <v>1</v>
      </c>
      <c r="K54" s="49" t="s">
        <v>17</v>
      </c>
    </row>
    <row r="55" ht="14.25" spans="1:11">
      <c r="A55" s="39" t="s">
        <v>117</v>
      </c>
      <c r="B55" s="21" t="s">
        <v>125</v>
      </c>
      <c r="C55" s="35" t="s">
        <v>128</v>
      </c>
      <c r="D55" s="64" t="s">
        <v>129</v>
      </c>
      <c r="E55" s="22">
        <v>63</v>
      </c>
      <c r="F55" s="23">
        <f t="shared" si="10"/>
        <v>31.5</v>
      </c>
      <c r="G55" s="24">
        <v>77.2</v>
      </c>
      <c r="H55" s="23">
        <f t="shared" si="1"/>
        <v>38.6</v>
      </c>
      <c r="I55" s="23">
        <f t="shared" si="11"/>
        <v>70.1</v>
      </c>
      <c r="J55" s="50">
        <v>2</v>
      </c>
      <c r="K55" s="51"/>
    </row>
    <row r="56" ht="15" spans="1:11">
      <c r="A56" s="41" t="s">
        <v>117</v>
      </c>
      <c r="B56" s="27" t="s">
        <v>125</v>
      </c>
      <c r="C56" s="36" t="s">
        <v>130</v>
      </c>
      <c r="D56" s="65" t="s">
        <v>131</v>
      </c>
      <c r="E56" s="28">
        <v>63</v>
      </c>
      <c r="F56" s="29">
        <f t="shared" si="10"/>
        <v>31.5</v>
      </c>
      <c r="G56" s="30">
        <v>73.5</v>
      </c>
      <c r="H56" s="29">
        <f t="shared" si="1"/>
        <v>36.8</v>
      </c>
      <c r="I56" s="29">
        <f t="shared" si="11"/>
        <v>68.3</v>
      </c>
      <c r="J56" s="53">
        <v>3</v>
      </c>
      <c r="K56" s="54"/>
    </row>
    <row r="57" ht="14.25" spans="1:11">
      <c r="A57" s="37" t="s">
        <v>117</v>
      </c>
      <c r="B57" s="15" t="s">
        <v>132</v>
      </c>
      <c r="C57" s="43" t="s">
        <v>133</v>
      </c>
      <c r="D57" s="63" t="s">
        <v>134</v>
      </c>
      <c r="E57" s="16">
        <v>59</v>
      </c>
      <c r="F57" s="17">
        <f t="shared" si="10"/>
        <v>29.5</v>
      </c>
      <c r="G57" s="18">
        <v>81</v>
      </c>
      <c r="H57" s="17">
        <f t="shared" si="1"/>
        <v>40.5</v>
      </c>
      <c r="I57" s="17">
        <f t="shared" si="11"/>
        <v>70</v>
      </c>
      <c r="J57" s="48">
        <v>1</v>
      </c>
      <c r="K57" s="49" t="s">
        <v>17</v>
      </c>
    </row>
    <row r="58" ht="14.25" spans="1:11">
      <c r="A58" s="39" t="s">
        <v>117</v>
      </c>
      <c r="B58" s="21" t="s">
        <v>132</v>
      </c>
      <c r="C58" s="35" t="s">
        <v>135</v>
      </c>
      <c r="D58" s="64" t="s">
        <v>136</v>
      </c>
      <c r="E58" s="22">
        <v>61</v>
      </c>
      <c r="F58" s="23">
        <f t="shared" si="10"/>
        <v>30.5</v>
      </c>
      <c r="G58" s="24">
        <v>74.8</v>
      </c>
      <c r="H58" s="23">
        <f t="shared" si="1"/>
        <v>37.4</v>
      </c>
      <c r="I58" s="23">
        <f t="shared" si="11"/>
        <v>67.9</v>
      </c>
      <c r="J58" s="50">
        <v>2</v>
      </c>
      <c r="K58" s="51"/>
    </row>
    <row r="59" ht="15" spans="1:11">
      <c r="A59" s="41" t="s">
        <v>117</v>
      </c>
      <c r="B59" s="27" t="s">
        <v>132</v>
      </c>
      <c r="C59" s="36" t="s">
        <v>137</v>
      </c>
      <c r="D59" s="65" t="s">
        <v>138</v>
      </c>
      <c r="E59" s="28">
        <v>55</v>
      </c>
      <c r="F59" s="29">
        <f t="shared" si="10"/>
        <v>27.5</v>
      </c>
      <c r="G59" s="30">
        <v>78.1</v>
      </c>
      <c r="H59" s="29">
        <f t="shared" si="1"/>
        <v>39.1</v>
      </c>
      <c r="I59" s="29">
        <f t="shared" si="11"/>
        <v>66.6</v>
      </c>
      <c r="J59" s="53">
        <v>3</v>
      </c>
      <c r="K59" s="54"/>
    </row>
    <row r="60" ht="14.25" spans="1:11">
      <c r="A60" s="37" t="s">
        <v>139</v>
      </c>
      <c r="B60" s="15" t="s">
        <v>14</v>
      </c>
      <c r="C60" s="43" t="s">
        <v>140</v>
      </c>
      <c r="D60" s="63" t="s">
        <v>141</v>
      </c>
      <c r="E60" s="16">
        <v>81</v>
      </c>
      <c r="F60" s="17">
        <f t="shared" si="10"/>
        <v>40.5</v>
      </c>
      <c r="G60" s="18">
        <v>79.7</v>
      </c>
      <c r="H60" s="17">
        <f t="shared" si="1"/>
        <v>39.9</v>
      </c>
      <c r="I60" s="17">
        <f t="shared" si="11"/>
        <v>80.4</v>
      </c>
      <c r="J60" s="48">
        <v>1</v>
      </c>
      <c r="K60" s="49" t="s">
        <v>17</v>
      </c>
    </row>
    <row r="61" ht="14.25" spans="1:11">
      <c r="A61" s="39" t="s">
        <v>139</v>
      </c>
      <c r="B61" s="21" t="s">
        <v>14</v>
      </c>
      <c r="C61" s="35" t="s">
        <v>142</v>
      </c>
      <c r="D61" s="64" t="s">
        <v>143</v>
      </c>
      <c r="E61" s="22">
        <v>79</v>
      </c>
      <c r="F61" s="23">
        <f t="shared" si="10"/>
        <v>39.5</v>
      </c>
      <c r="G61" s="24">
        <v>79.4</v>
      </c>
      <c r="H61" s="23">
        <f t="shared" si="1"/>
        <v>39.7</v>
      </c>
      <c r="I61" s="23">
        <f t="shared" si="11"/>
        <v>79.2</v>
      </c>
      <c r="J61" s="50">
        <v>2</v>
      </c>
      <c r="K61" s="51"/>
    </row>
    <row r="62" ht="15" spans="1:11">
      <c r="A62" s="41" t="s">
        <v>139</v>
      </c>
      <c r="B62" s="27" t="s">
        <v>14</v>
      </c>
      <c r="C62" s="36" t="s">
        <v>144</v>
      </c>
      <c r="D62" s="65" t="s">
        <v>145</v>
      </c>
      <c r="E62" s="28">
        <v>79</v>
      </c>
      <c r="F62" s="29">
        <f t="shared" si="10"/>
        <v>39.5</v>
      </c>
      <c r="G62" s="30">
        <v>0</v>
      </c>
      <c r="H62" s="29"/>
      <c r="I62" s="29"/>
      <c r="J62" s="53"/>
      <c r="K62" s="54" t="s">
        <v>48</v>
      </c>
    </row>
    <row r="63" ht="14.25" spans="1:11">
      <c r="A63" s="37" t="s">
        <v>139</v>
      </c>
      <c r="B63" s="15" t="s">
        <v>146</v>
      </c>
      <c r="C63" s="44" t="s">
        <v>147</v>
      </c>
      <c r="D63" s="63" t="s">
        <v>148</v>
      </c>
      <c r="E63" s="16">
        <v>78</v>
      </c>
      <c r="F63" s="17">
        <f t="shared" si="10"/>
        <v>39</v>
      </c>
      <c r="G63" s="18">
        <v>80.6</v>
      </c>
      <c r="H63" s="17">
        <f t="shared" si="1"/>
        <v>40.3</v>
      </c>
      <c r="I63" s="17">
        <f>H63+F63</f>
        <v>79.3</v>
      </c>
      <c r="J63" s="48">
        <v>1</v>
      </c>
      <c r="K63" s="49" t="s">
        <v>17</v>
      </c>
    </row>
    <row r="64" ht="14.25" spans="1:11">
      <c r="A64" s="39" t="s">
        <v>139</v>
      </c>
      <c r="B64" s="21" t="s">
        <v>146</v>
      </c>
      <c r="C64" s="45" t="s">
        <v>149</v>
      </c>
      <c r="D64" s="64" t="s">
        <v>150</v>
      </c>
      <c r="E64" s="22">
        <v>79</v>
      </c>
      <c r="F64" s="23">
        <f t="shared" si="10"/>
        <v>39.5</v>
      </c>
      <c r="G64" s="24">
        <v>78</v>
      </c>
      <c r="H64" s="23">
        <f t="shared" si="1"/>
        <v>39</v>
      </c>
      <c r="I64" s="23">
        <f>H64+F64</f>
        <v>78.5</v>
      </c>
      <c r="J64" s="50">
        <v>2</v>
      </c>
      <c r="K64" s="51"/>
    </row>
    <row r="65" ht="15" spans="1:11">
      <c r="A65" s="41" t="s">
        <v>139</v>
      </c>
      <c r="B65" s="27" t="s">
        <v>146</v>
      </c>
      <c r="C65" s="36" t="s">
        <v>151</v>
      </c>
      <c r="D65" s="65" t="s">
        <v>152</v>
      </c>
      <c r="E65" s="28">
        <v>73</v>
      </c>
      <c r="F65" s="29">
        <f t="shared" si="10"/>
        <v>36.5</v>
      </c>
      <c r="G65" s="30">
        <v>82.3</v>
      </c>
      <c r="H65" s="29">
        <f t="shared" si="1"/>
        <v>41.2</v>
      </c>
      <c r="I65" s="29">
        <f>H65+F65</f>
        <v>77.7</v>
      </c>
      <c r="J65" s="53">
        <v>3</v>
      </c>
      <c r="K65" s="54"/>
    </row>
  </sheetData>
  <autoFilter ref="A3:M65">
    <extLst/>
  </autoFilter>
  <mergeCells count="1">
    <mergeCell ref="A2:K2"/>
  </mergeCells>
  <pageMargins left="0.25" right="0.25" top="0.472222222222222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2020-08-31T08:21:01Z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