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总成绩与体检人员" sheetId="2" r:id="rId1"/>
  </sheets>
  <definedNames>
    <definedName name="_xlnm._FilterDatabase" localSheetId="0" hidden="1">总成绩与体检人员!$A$2:$O$43</definedName>
  </definedNames>
  <calcPr calcId="144525"/>
</workbook>
</file>

<file path=xl/sharedStrings.xml><?xml version="1.0" encoding="utf-8"?>
<sst xmlns="http://schemas.openxmlformats.org/spreadsheetml/2006/main" count="270" uniqueCount="127">
  <si>
    <t>四川电信实业集团有限责任公司直属事业单位2020年上半年公开招聘工作人员考试总成绩及排名和参加体检人员名单</t>
  </si>
  <si>
    <t>招聘单位</t>
  </si>
  <si>
    <t>岗位名称</t>
  </si>
  <si>
    <t>姓名</t>
  </si>
  <si>
    <t>准考证号</t>
  </si>
  <si>
    <t>岗位编码</t>
  </si>
  <si>
    <t>公共科目笔试成绩</t>
  </si>
  <si>
    <t>政策性加分</t>
  </si>
  <si>
    <t>笔试总成绩</t>
  </si>
  <si>
    <t>笔试折合成绩（40%）</t>
  </si>
  <si>
    <t>面试成绩</t>
  </si>
  <si>
    <t>面试折合成绩（60%）</t>
  </si>
  <si>
    <t>考试总成绩</t>
  </si>
  <si>
    <t>岗位排名</t>
  </si>
  <si>
    <t>是否参加体检</t>
  </si>
  <si>
    <t>备注</t>
  </si>
  <si>
    <t>四川邮电职业技术学院</t>
  </si>
  <si>
    <t>图书管理岗位</t>
  </si>
  <si>
    <t>杨雪</t>
  </si>
  <si>
    <t>5073211503327</t>
  </si>
  <si>
    <t>35010001</t>
  </si>
  <si>
    <t>是</t>
  </si>
  <si>
    <t>李浪</t>
  </si>
  <si>
    <t>5073211503609</t>
  </si>
  <si>
    <t>否</t>
  </si>
  <si>
    <t>邓茜</t>
  </si>
  <si>
    <t>5073211503602</t>
  </si>
  <si>
    <t>机要秘书岗位</t>
  </si>
  <si>
    <t>孙怡然</t>
  </si>
  <si>
    <t>5073211503625</t>
  </si>
  <si>
    <t>35010002</t>
  </si>
  <si>
    <t>缺考</t>
  </si>
  <si>
    <t>——</t>
  </si>
  <si>
    <t>周凌霄</t>
  </si>
  <si>
    <t>5073211503920</t>
  </si>
  <si>
    <t>王芊琇</t>
  </si>
  <si>
    <t>5073211503910</t>
  </si>
  <si>
    <t>刘沛</t>
  </si>
  <si>
    <t>5073211503724</t>
  </si>
  <si>
    <t>就业管理岗位</t>
  </si>
  <si>
    <t>高立</t>
  </si>
  <si>
    <t>5073211504101</t>
  </si>
  <si>
    <t>35010003</t>
  </si>
  <si>
    <t>游灵燏</t>
  </si>
  <si>
    <t>5073211504005</t>
  </si>
  <si>
    <t>彭韵</t>
  </si>
  <si>
    <t>5073211504026</t>
  </si>
  <si>
    <t>建筑智能化教师岗位</t>
  </si>
  <si>
    <t>罗春燕</t>
  </si>
  <si>
    <t>5073211504204</t>
  </si>
  <si>
    <t>35010004</t>
  </si>
  <si>
    <t>杜欢</t>
  </si>
  <si>
    <t>5073211504121</t>
  </si>
  <si>
    <t>顾芹</t>
  </si>
  <si>
    <t>5073211504112</t>
  </si>
  <si>
    <t>通信电源教师岗位</t>
  </si>
  <si>
    <t>雷鸿</t>
  </si>
  <si>
    <t>5073211504225</t>
  </si>
  <si>
    <t>35010005</t>
  </si>
  <si>
    <t>朱林一</t>
  </si>
  <si>
    <t>5073211504303</t>
  </si>
  <si>
    <t>李宗蔚</t>
  </si>
  <si>
    <t>5073211504304</t>
  </si>
  <si>
    <t>通信工程设计教师岗位</t>
  </si>
  <si>
    <t>张翔宇</t>
  </si>
  <si>
    <t>5073211504419</t>
  </si>
  <si>
    <t>35010006</t>
  </si>
  <si>
    <t>华春</t>
  </si>
  <si>
    <t>5073211504417</t>
  </si>
  <si>
    <t>文熙坪</t>
  </si>
  <si>
    <t>5073211504404</t>
  </si>
  <si>
    <t>大数据技术与应用实验教师岗位</t>
  </si>
  <si>
    <t>任宇婕</t>
  </si>
  <si>
    <t>5073211504426</t>
  </si>
  <si>
    <t>35010007</t>
  </si>
  <si>
    <t>李锦民</t>
  </si>
  <si>
    <t>5073211504422</t>
  </si>
  <si>
    <t>陈实</t>
  </si>
  <si>
    <t>5073211504501</t>
  </si>
  <si>
    <t>移动通信实验教师岗位</t>
  </si>
  <si>
    <t>樊玺</t>
  </si>
  <si>
    <t>5073211504513</t>
  </si>
  <si>
    <t>35010008</t>
  </si>
  <si>
    <t>高燕妮</t>
  </si>
  <si>
    <t>5073211504504</t>
  </si>
  <si>
    <t>邱祥吉</t>
  </si>
  <si>
    <t>5073211504523</t>
  </si>
  <si>
    <t>培训策划师1岗位</t>
  </si>
  <si>
    <t>刘芯麟</t>
  </si>
  <si>
    <t>5073211504626</t>
  </si>
  <si>
    <t>35010009</t>
  </si>
  <si>
    <t>张琴雪</t>
  </si>
  <si>
    <t>5073211504628</t>
  </si>
  <si>
    <t>刘敏</t>
  </si>
  <si>
    <t>5073211504630</t>
  </si>
  <si>
    <t>丁玮</t>
  </si>
  <si>
    <t>5073211504614</t>
  </si>
  <si>
    <t>培训策划师2岗位</t>
  </si>
  <si>
    <t>黄晶</t>
  </si>
  <si>
    <t>5073211504728</t>
  </si>
  <si>
    <t>35010010</t>
  </si>
  <si>
    <t>项目经理岗位</t>
  </si>
  <si>
    <t>陈诗琪</t>
  </si>
  <si>
    <t>5073211504804</t>
  </si>
  <si>
    <t>35010011</t>
  </si>
  <si>
    <t>文路阳</t>
  </si>
  <si>
    <t>5073211504825</t>
  </si>
  <si>
    <t>王卓尔</t>
  </si>
  <si>
    <t>5073211505012</t>
  </si>
  <si>
    <t>专职辅导员岗位</t>
  </si>
  <si>
    <t>赵淋</t>
  </si>
  <si>
    <t>5073211505026</t>
  </si>
  <si>
    <t>35010012</t>
  </si>
  <si>
    <t>刘慧</t>
  </si>
  <si>
    <t>5073211505025</t>
  </si>
  <si>
    <t>宋淋淋</t>
  </si>
  <si>
    <t>5073211505015</t>
  </si>
  <si>
    <t>杨书薇</t>
  </si>
  <si>
    <t>5073211505023</t>
  </si>
  <si>
    <t>杨佩嘉</t>
  </si>
  <si>
    <t>5073211505027</t>
  </si>
  <si>
    <t>王美力</t>
  </si>
  <si>
    <t>5073211505014</t>
  </si>
  <si>
    <t>孙夕雅</t>
  </si>
  <si>
    <t>5073211505030</t>
  </si>
  <si>
    <t>贺萌</t>
  </si>
  <si>
    <t>5073211505107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</si>
</sst>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b/>
      <sz val="1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0"/>
      <name val="Arial"/>
      <charset val="134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26" fillId="34" borderId="11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49" fontId="4" fillId="0" borderId="3" xfId="49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3"/>
  <sheetViews>
    <sheetView tabSelected="1" workbookViewId="0">
      <selection activeCell="O3" sqref="O3"/>
    </sheetView>
  </sheetViews>
  <sheetFormatPr defaultColWidth="15.0833333333333" defaultRowHeight="14"/>
  <cols>
    <col min="1" max="1" width="20" style="2" customWidth="1"/>
    <col min="2" max="2" width="18.5833333333333" style="2" customWidth="1"/>
    <col min="3" max="3" width="7.58333333333333" style="2" customWidth="1"/>
    <col min="4" max="4" width="17.0833333333333" style="2" customWidth="1"/>
    <col min="5" max="5" width="9.33333333333333" style="2" customWidth="1"/>
    <col min="6" max="6" width="7.5" style="2" customWidth="1"/>
    <col min="7" max="7" width="6.25" style="2" customWidth="1"/>
    <col min="8" max="8" width="5.33333333333333" style="2" customWidth="1"/>
    <col min="9" max="9" width="7.5" style="2" customWidth="1"/>
    <col min="10" max="10" width="6.25" style="2" customWidth="1"/>
    <col min="11" max="11" width="7.75" style="2" customWidth="1"/>
    <col min="12" max="12" width="7.25" style="2" customWidth="1"/>
    <col min="13" max="13" width="4.25" style="2" customWidth="1"/>
    <col min="14" max="14" width="5.83333333333333" style="2" customWidth="1"/>
    <col min="15" max="15" width="5.58333333333333" style="2" customWidth="1"/>
    <col min="23" max="16384" width="15.0833333333333" style="2"/>
  </cols>
  <sheetData>
    <row r="1" ht="34.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68.25" customHeight="1" spans="1:15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13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="1" customFormat="1" ht="18" customHeight="1" spans="1:15">
      <c r="A3" s="9" t="s">
        <v>16</v>
      </c>
      <c r="B3" s="9" t="s">
        <v>17</v>
      </c>
      <c r="C3" s="9" t="s">
        <v>18</v>
      </c>
      <c r="D3" s="17" t="s">
        <v>19</v>
      </c>
      <c r="E3" s="9" t="s">
        <v>20</v>
      </c>
      <c r="F3" s="11">
        <v>74</v>
      </c>
      <c r="G3" s="11"/>
      <c r="H3" s="11">
        <v>74</v>
      </c>
      <c r="I3" s="14">
        <f t="shared" ref="I3:I43" si="0">H3*0.4</f>
        <v>29.6</v>
      </c>
      <c r="J3" s="14">
        <v>76.4</v>
      </c>
      <c r="K3" s="14">
        <f>J3*0.6</f>
        <v>45.84</v>
      </c>
      <c r="L3" s="14">
        <f>I3+K3</f>
        <v>75.44</v>
      </c>
      <c r="M3" s="14">
        <v>1</v>
      </c>
      <c r="N3" s="15" t="s">
        <v>21</v>
      </c>
      <c r="O3" s="16"/>
    </row>
    <row r="4" ht="18" customHeight="1" spans="1:15">
      <c r="A4" s="9" t="s">
        <v>16</v>
      </c>
      <c r="B4" s="9" t="s">
        <v>17</v>
      </c>
      <c r="C4" s="9" t="s">
        <v>22</v>
      </c>
      <c r="D4" s="10" t="s">
        <v>23</v>
      </c>
      <c r="E4" s="9" t="s">
        <v>20</v>
      </c>
      <c r="F4" s="11">
        <v>74</v>
      </c>
      <c r="G4" s="11"/>
      <c r="H4" s="11">
        <v>74</v>
      </c>
      <c r="I4" s="14">
        <f t="shared" si="0"/>
        <v>29.6</v>
      </c>
      <c r="J4" s="14">
        <v>72</v>
      </c>
      <c r="K4" s="14">
        <f>J4*0.6</f>
        <v>43.2</v>
      </c>
      <c r="L4" s="14">
        <f>I4+K4</f>
        <v>72.8</v>
      </c>
      <c r="M4" s="14">
        <v>2</v>
      </c>
      <c r="N4" s="9" t="s">
        <v>24</v>
      </c>
      <c r="O4" s="9"/>
    </row>
    <row r="5" ht="18" customHeight="1" spans="1:15">
      <c r="A5" s="9" t="s">
        <v>16</v>
      </c>
      <c r="B5" s="9" t="s">
        <v>17</v>
      </c>
      <c r="C5" s="9" t="s">
        <v>25</v>
      </c>
      <c r="D5" s="10" t="s">
        <v>26</v>
      </c>
      <c r="E5" s="9" t="s">
        <v>20</v>
      </c>
      <c r="F5" s="11">
        <v>75</v>
      </c>
      <c r="G5" s="11"/>
      <c r="H5" s="11">
        <v>75</v>
      </c>
      <c r="I5" s="14">
        <f t="shared" si="0"/>
        <v>30</v>
      </c>
      <c r="J5" s="14">
        <v>69</v>
      </c>
      <c r="K5" s="14">
        <f>J5*0.6</f>
        <v>41.4</v>
      </c>
      <c r="L5" s="14">
        <f>I5+K5</f>
        <v>71.4</v>
      </c>
      <c r="M5" s="14">
        <v>3</v>
      </c>
      <c r="N5" s="9" t="s">
        <v>24</v>
      </c>
      <c r="O5" s="9"/>
    </row>
    <row r="6" ht="18" customHeight="1" spans="1:15">
      <c r="A6" s="9" t="s">
        <v>16</v>
      </c>
      <c r="B6" s="9" t="s">
        <v>27</v>
      </c>
      <c r="C6" s="9" t="s">
        <v>28</v>
      </c>
      <c r="D6" s="10" t="s">
        <v>29</v>
      </c>
      <c r="E6" s="9" t="s">
        <v>30</v>
      </c>
      <c r="F6" s="11">
        <v>79</v>
      </c>
      <c r="G6" s="11"/>
      <c r="H6" s="11">
        <v>79</v>
      </c>
      <c r="I6" s="14">
        <f t="shared" si="0"/>
        <v>31.6</v>
      </c>
      <c r="J6" s="14" t="s">
        <v>31</v>
      </c>
      <c r="K6" s="14" t="s">
        <v>31</v>
      </c>
      <c r="L6" s="14" t="s">
        <v>32</v>
      </c>
      <c r="M6" s="14" t="s">
        <v>32</v>
      </c>
      <c r="N6" s="9" t="s">
        <v>24</v>
      </c>
      <c r="O6" s="9"/>
    </row>
    <row r="7" s="1" customFormat="1" ht="18" customHeight="1" spans="1:15">
      <c r="A7" s="9" t="s">
        <v>16</v>
      </c>
      <c r="B7" s="9" t="s">
        <v>27</v>
      </c>
      <c r="C7" s="9" t="s">
        <v>33</v>
      </c>
      <c r="D7" s="10" t="s">
        <v>34</v>
      </c>
      <c r="E7" s="9" t="s">
        <v>30</v>
      </c>
      <c r="F7" s="11">
        <v>81</v>
      </c>
      <c r="G7" s="11"/>
      <c r="H7" s="11">
        <v>81</v>
      </c>
      <c r="I7" s="14">
        <f t="shared" si="0"/>
        <v>32.4</v>
      </c>
      <c r="J7" s="14">
        <v>85.6</v>
      </c>
      <c r="K7" s="14">
        <f t="shared" ref="K7:K24" si="1">J7*0.6</f>
        <v>51.36</v>
      </c>
      <c r="L7" s="14">
        <f t="shared" ref="L7:L24" si="2">I7+K7</f>
        <v>83.76</v>
      </c>
      <c r="M7" s="14">
        <v>1</v>
      </c>
      <c r="N7" s="15" t="s">
        <v>21</v>
      </c>
      <c r="O7" s="16"/>
    </row>
    <row r="8" ht="18" customHeight="1" spans="1:15">
      <c r="A8" s="9" t="s">
        <v>16</v>
      </c>
      <c r="B8" s="9" t="s">
        <v>27</v>
      </c>
      <c r="C8" s="9" t="s">
        <v>35</v>
      </c>
      <c r="D8" s="10" t="s">
        <v>36</v>
      </c>
      <c r="E8" s="9" t="s">
        <v>30</v>
      </c>
      <c r="F8" s="11">
        <v>81</v>
      </c>
      <c r="G8" s="11"/>
      <c r="H8" s="11">
        <v>81</v>
      </c>
      <c r="I8" s="14">
        <f t="shared" si="0"/>
        <v>32.4</v>
      </c>
      <c r="J8" s="14">
        <v>78</v>
      </c>
      <c r="K8" s="14">
        <f t="shared" si="1"/>
        <v>46.8</v>
      </c>
      <c r="L8" s="14">
        <f t="shared" si="2"/>
        <v>79.2</v>
      </c>
      <c r="M8" s="14">
        <v>2</v>
      </c>
      <c r="N8" s="9" t="s">
        <v>24</v>
      </c>
      <c r="O8" s="9"/>
    </row>
    <row r="9" ht="18" customHeight="1" spans="1:15">
      <c r="A9" s="9" t="s">
        <v>16</v>
      </c>
      <c r="B9" s="9" t="s">
        <v>27</v>
      </c>
      <c r="C9" s="9" t="s">
        <v>37</v>
      </c>
      <c r="D9" s="10" t="s">
        <v>38</v>
      </c>
      <c r="E9" s="9" t="s">
        <v>30</v>
      </c>
      <c r="F9" s="11">
        <v>79</v>
      </c>
      <c r="G9" s="11"/>
      <c r="H9" s="11">
        <v>79</v>
      </c>
      <c r="I9" s="14">
        <f t="shared" si="0"/>
        <v>31.6</v>
      </c>
      <c r="J9" s="14">
        <v>72.2</v>
      </c>
      <c r="K9" s="14">
        <f t="shared" si="1"/>
        <v>43.32</v>
      </c>
      <c r="L9" s="14">
        <f t="shared" si="2"/>
        <v>74.92</v>
      </c>
      <c r="M9" s="14">
        <v>3</v>
      </c>
      <c r="N9" s="9" t="s">
        <v>24</v>
      </c>
      <c r="O9" s="9"/>
    </row>
    <row r="10" s="1" customFormat="1" ht="18" customHeight="1" spans="1:15">
      <c r="A10" s="9" t="s">
        <v>16</v>
      </c>
      <c r="B10" s="9" t="s">
        <v>39</v>
      </c>
      <c r="C10" s="9" t="s">
        <v>40</v>
      </c>
      <c r="D10" s="10" t="s">
        <v>41</v>
      </c>
      <c r="E10" s="9" t="s">
        <v>42</v>
      </c>
      <c r="F10" s="11">
        <v>81</v>
      </c>
      <c r="G10" s="11"/>
      <c r="H10" s="11">
        <v>81</v>
      </c>
      <c r="I10" s="14">
        <f t="shared" si="0"/>
        <v>32.4</v>
      </c>
      <c r="J10" s="14">
        <v>86</v>
      </c>
      <c r="K10" s="14">
        <f t="shared" si="1"/>
        <v>51.6</v>
      </c>
      <c r="L10" s="14">
        <f t="shared" si="2"/>
        <v>84</v>
      </c>
      <c r="M10" s="14">
        <v>1</v>
      </c>
      <c r="N10" s="15" t="s">
        <v>21</v>
      </c>
      <c r="O10" s="16"/>
    </row>
    <row r="11" ht="18" customHeight="1" spans="1:15">
      <c r="A11" s="9" t="s">
        <v>16</v>
      </c>
      <c r="B11" s="9" t="s">
        <v>39</v>
      </c>
      <c r="C11" s="9" t="s">
        <v>43</v>
      </c>
      <c r="D11" s="10" t="s">
        <v>44</v>
      </c>
      <c r="E11" s="9" t="s">
        <v>42</v>
      </c>
      <c r="F11" s="11">
        <v>74</v>
      </c>
      <c r="G11" s="11"/>
      <c r="H11" s="11">
        <v>74</v>
      </c>
      <c r="I11" s="14">
        <f t="shared" si="0"/>
        <v>29.6</v>
      </c>
      <c r="J11" s="14">
        <v>75.8</v>
      </c>
      <c r="K11" s="14">
        <f t="shared" si="1"/>
        <v>45.48</v>
      </c>
      <c r="L11" s="14">
        <f t="shared" si="2"/>
        <v>75.08</v>
      </c>
      <c r="M11" s="14">
        <v>2</v>
      </c>
      <c r="N11" s="9" t="s">
        <v>24</v>
      </c>
      <c r="O11" s="9"/>
    </row>
    <row r="12" ht="18" customHeight="1" spans="1:15">
      <c r="A12" s="9" t="s">
        <v>16</v>
      </c>
      <c r="B12" s="9" t="s">
        <v>39</v>
      </c>
      <c r="C12" s="9" t="s">
        <v>45</v>
      </c>
      <c r="D12" s="10" t="s">
        <v>46</v>
      </c>
      <c r="E12" s="9" t="s">
        <v>42</v>
      </c>
      <c r="F12" s="11">
        <v>75</v>
      </c>
      <c r="G12" s="11"/>
      <c r="H12" s="11">
        <v>75</v>
      </c>
      <c r="I12" s="14">
        <f t="shared" si="0"/>
        <v>30</v>
      </c>
      <c r="J12" s="14">
        <v>65.4</v>
      </c>
      <c r="K12" s="14">
        <f t="shared" si="1"/>
        <v>39.24</v>
      </c>
      <c r="L12" s="14">
        <f t="shared" si="2"/>
        <v>69.24</v>
      </c>
      <c r="M12" s="14">
        <v>3</v>
      </c>
      <c r="N12" s="9" t="s">
        <v>24</v>
      </c>
      <c r="O12" s="9"/>
    </row>
    <row r="13" s="1" customFormat="1" ht="18" customHeight="1" spans="1:15">
      <c r="A13" s="9" t="s">
        <v>16</v>
      </c>
      <c r="B13" s="9" t="s">
        <v>47</v>
      </c>
      <c r="C13" s="9" t="s">
        <v>48</v>
      </c>
      <c r="D13" s="17" t="s">
        <v>49</v>
      </c>
      <c r="E13" s="9" t="s">
        <v>50</v>
      </c>
      <c r="F13" s="11">
        <v>74</v>
      </c>
      <c r="G13" s="11"/>
      <c r="H13" s="11">
        <v>74</v>
      </c>
      <c r="I13" s="14">
        <f t="shared" si="0"/>
        <v>29.6</v>
      </c>
      <c r="J13" s="14">
        <v>80.4</v>
      </c>
      <c r="K13" s="14">
        <f t="shared" si="1"/>
        <v>48.24</v>
      </c>
      <c r="L13" s="14">
        <f t="shared" si="2"/>
        <v>77.84</v>
      </c>
      <c r="M13" s="14">
        <v>1</v>
      </c>
      <c r="N13" s="15" t="s">
        <v>21</v>
      </c>
      <c r="O13" s="16"/>
    </row>
    <row r="14" ht="18" customHeight="1" spans="1:15">
      <c r="A14" s="9" t="s">
        <v>16</v>
      </c>
      <c r="B14" s="9" t="s">
        <v>47</v>
      </c>
      <c r="C14" s="9" t="s">
        <v>51</v>
      </c>
      <c r="D14" s="10" t="s">
        <v>52</v>
      </c>
      <c r="E14" s="9" t="s">
        <v>50</v>
      </c>
      <c r="F14" s="11">
        <v>73</v>
      </c>
      <c r="G14" s="11"/>
      <c r="H14" s="11">
        <v>73</v>
      </c>
      <c r="I14" s="14">
        <f t="shared" si="0"/>
        <v>29.2</v>
      </c>
      <c r="J14" s="14">
        <v>80.4</v>
      </c>
      <c r="K14" s="14">
        <f t="shared" si="1"/>
        <v>48.24</v>
      </c>
      <c r="L14" s="14">
        <f t="shared" si="2"/>
        <v>77.44</v>
      </c>
      <c r="M14" s="14">
        <v>2</v>
      </c>
      <c r="N14" s="9" t="s">
        <v>24</v>
      </c>
      <c r="O14" s="9"/>
    </row>
    <row r="15" ht="18" customHeight="1" spans="1:15">
      <c r="A15" s="9" t="s">
        <v>16</v>
      </c>
      <c r="B15" s="9" t="s">
        <v>47</v>
      </c>
      <c r="C15" s="9" t="s">
        <v>53</v>
      </c>
      <c r="D15" s="10" t="s">
        <v>54</v>
      </c>
      <c r="E15" s="9" t="s">
        <v>50</v>
      </c>
      <c r="F15" s="11">
        <v>72</v>
      </c>
      <c r="G15" s="11"/>
      <c r="H15" s="11">
        <v>72</v>
      </c>
      <c r="I15" s="14">
        <f t="shared" si="0"/>
        <v>28.8</v>
      </c>
      <c r="J15" s="14">
        <v>79.6</v>
      </c>
      <c r="K15" s="14">
        <f t="shared" si="1"/>
        <v>47.76</v>
      </c>
      <c r="L15" s="14">
        <f t="shared" si="2"/>
        <v>76.56</v>
      </c>
      <c r="M15" s="14">
        <v>3</v>
      </c>
      <c r="N15" s="9" t="s">
        <v>24</v>
      </c>
      <c r="O15" s="9"/>
    </row>
    <row r="16" s="1" customFormat="1" ht="18" customHeight="1" spans="1:15">
      <c r="A16" s="9" t="s">
        <v>16</v>
      </c>
      <c r="B16" s="9" t="s">
        <v>55</v>
      </c>
      <c r="C16" s="9" t="s">
        <v>56</v>
      </c>
      <c r="D16" s="10" t="s">
        <v>57</v>
      </c>
      <c r="E16" s="9" t="s">
        <v>58</v>
      </c>
      <c r="F16" s="11">
        <v>71</v>
      </c>
      <c r="G16" s="11"/>
      <c r="H16" s="11">
        <v>71</v>
      </c>
      <c r="I16" s="14">
        <f t="shared" si="0"/>
        <v>28.4</v>
      </c>
      <c r="J16" s="14">
        <v>77.8</v>
      </c>
      <c r="K16" s="14">
        <f t="shared" si="1"/>
        <v>46.68</v>
      </c>
      <c r="L16" s="14">
        <f t="shared" si="2"/>
        <v>75.08</v>
      </c>
      <c r="M16" s="14">
        <v>1</v>
      </c>
      <c r="N16" s="15" t="s">
        <v>21</v>
      </c>
      <c r="O16" s="16"/>
    </row>
    <row r="17" ht="18" customHeight="1" spans="1:15">
      <c r="A17" s="9" t="s">
        <v>16</v>
      </c>
      <c r="B17" s="9" t="s">
        <v>55</v>
      </c>
      <c r="C17" s="9" t="s">
        <v>59</v>
      </c>
      <c r="D17" s="10" t="s">
        <v>60</v>
      </c>
      <c r="E17" s="9" t="s">
        <v>58</v>
      </c>
      <c r="F17" s="9">
        <v>70</v>
      </c>
      <c r="G17" s="11"/>
      <c r="H17" s="9">
        <v>70</v>
      </c>
      <c r="I17" s="14">
        <f t="shared" si="0"/>
        <v>28</v>
      </c>
      <c r="J17" s="14">
        <v>78.4</v>
      </c>
      <c r="K17" s="14">
        <f t="shared" si="1"/>
        <v>47.04</v>
      </c>
      <c r="L17" s="14">
        <f t="shared" si="2"/>
        <v>75.04</v>
      </c>
      <c r="M17" s="14">
        <v>2</v>
      </c>
      <c r="N17" s="9" t="s">
        <v>24</v>
      </c>
      <c r="O17" s="9"/>
    </row>
    <row r="18" ht="18" customHeight="1" spans="1:15">
      <c r="A18" s="9" t="s">
        <v>16</v>
      </c>
      <c r="B18" s="9" t="s">
        <v>55</v>
      </c>
      <c r="C18" s="9" t="s">
        <v>61</v>
      </c>
      <c r="D18" s="10" t="s">
        <v>62</v>
      </c>
      <c r="E18" s="9" t="s">
        <v>58</v>
      </c>
      <c r="F18" s="11">
        <v>71</v>
      </c>
      <c r="G18" s="11"/>
      <c r="H18" s="11">
        <v>71</v>
      </c>
      <c r="I18" s="14">
        <f t="shared" si="0"/>
        <v>28.4</v>
      </c>
      <c r="J18" s="14">
        <v>76.9</v>
      </c>
      <c r="K18" s="14">
        <f t="shared" si="1"/>
        <v>46.14</v>
      </c>
      <c r="L18" s="14">
        <f t="shared" si="2"/>
        <v>74.54</v>
      </c>
      <c r="M18" s="14">
        <v>3</v>
      </c>
      <c r="N18" s="9" t="s">
        <v>24</v>
      </c>
      <c r="O18" s="9"/>
    </row>
    <row r="19" s="1" customFormat="1" ht="18" customHeight="1" spans="1:15">
      <c r="A19" s="9" t="s">
        <v>16</v>
      </c>
      <c r="B19" s="9" t="s">
        <v>63</v>
      </c>
      <c r="C19" s="9" t="s">
        <v>64</v>
      </c>
      <c r="D19" s="10" t="s">
        <v>65</v>
      </c>
      <c r="E19" s="9" t="s">
        <v>66</v>
      </c>
      <c r="F19" s="11">
        <v>69</v>
      </c>
      <c r="G19" s="11"/>
      <c r="H19" s="11">
        <v>69</v>
      </c>
      <c r="I19" s="14">
        <f t="shared" si="0"/>
        <v>27.6</v>
      </c>
      <c r="J19" s="14">
        <v>82.8</v>
      </c>
      <c r="K19" s="14">
        <f t="shared" si="1"/>
        <v>49.68</v>
      </c>
      <c r="L19" s="14">
        <f t="shared" si="2"/>
        <v>77.28</v>
      </c>
      <c r="M19" s="14">
        <v>1</v>
      </c>
      <c r="N19" s="15" t="s">
        <v>21</v>
      </c>
      <c r="O19" s="16"/>
    </row>
    <row r="20" ht="18" customHeight="1" spans="1:15">
      <c r="A20" s="9" t="s">
        <v>16</v>
      </c>
      <c r="B20" s="9" t="s">
        <v>63</v>
      </c>
      <c r="C20" s="9" t="s">
        <v>67</v>
      </c>
      <c r="D20" s="10" t="s">
        <v>68</v>
      </c>
      <c r="E20" s="9" t="s">
        <v>66</v>
      </c>
      <c r="F20" s="11">
        <v>74</v>
      </c>
      <c r="G20" s="11"/>
      <c r="H20" s="11">
        <v>74</v>
      </c>
      <c r="I20" s="14">
        <f t="shared" si="0"/>
        <v>29.6</v>
      </c>
      <c r="J20" s="14">
        <v>77.9</v>
      </c>
      <c r="K20" s="14">
        <f t="shared" si="1"/>
        <v>46.74</v>
      </c>
      <c r="L20" s="14">
        <f t="shared" si="2"/>
        <v>76.34</v>
      </c>
      <c r="M20" s="14">
        <v>2</v>
      </c>
      <c r="N20" s="9" t="s">
        <v>24</v>
      </c>
      <c r="O20" s="9"/>
    </row>
    <row r="21" ht="18" customHeight="1" spans="1:15">
      <c r="A21" s="9" t="s">
        <v>16</v>
      </c>
      <c r="B21" s="9" t="s">
        <v>63</v>
      </c>
      <c r="C21" s="9" t="s">
        <v>69</v>
      </c>
      <c r="D21" s="10" t="s">
        <v>70</v>
      </c>
      <c r="E21" s="9" t="s">
        <v>66</v>
      </c>
      <c r="F21" s="11">
        <v>70</v>
      </c>
      <c r="G21" s="11"/>
      <c r="H21" s="11">
        <v>70</v>
      </c>
      <c r="I21" s="14">
        <f t="shared" si="0"/>
        <v>28</v>
      </c>
      <c r="J21" s="14">
        <v>79.2</v>
      </c>
      <c r="K21" s="14">
        <f t="shared" si="1"/>
        <v>47.52</v>
      </c>
      <c r="L21" s="14">
        <f t="shared" si="2"/>
        <v>75.52</v>
      </c>
      <c r="M21" s="14">
        <v>3</v>
      </c>
      <c r="N21" s="9" t="s">
        <v>24</v>
      </c>
      <c r="O21" s="9"/>
    </row>
    <row r="22" s="1" customFormat="1" ht="18" customHeight="1" spans="1:15">
      <c r="A22" s="9" t="s">
        <v>16</v>
      </c>
      <c r="B22" s="12" t="s">
        <v>71</v>
      </c>
      <c r="C22" s="9" t="s">
        <v>72</v>
      </c>
      <c r="D22" s="10" t="s">
        <v>73</v>
      </c>
      <c r="E22" s="9" t="s">
        <v>74</v>
      </c>
      <c r="F22" s="11">
        <v>62</v>
      </c>
      <c r="G22" s="11"/>
      <c r="H22" s="11">
        <v>62</v>
      </c>
      <c r="I22" s="14">
        <f t="shared" si="0"/>
        <v>24.8</v>
      </c>
      <c r="J22" s="14">
        <v>76.8</v>
      </c>
      <c r="K22" s="14">
        <f t="shared" si="1"/>
        <v>46.08</v>
      </c>
      <c r="L22" s="14">
        <f t="shared" si="2"/>
        <v>70.88</v>
      </c>
      <c r="M22" s="14">
        <v>1</v>
      </c>
      <c r="N22" s="15" t="s">
        <v>21</v>
      </c>
      <c r="O22" s="16"/>
    </row>
    <row r="23" ht="18" customHeight="1" spans="1:15">
      <c r="A23" s="9" t="s">
        <v>16</v>
      </c>
      <c r="B23" s="12" t="s">
        <v>71</v>
      </c>
      <c r="C23" s="9" t="s">
        <v>75</v>
      </c>
      <c r="D23" s="10" t="s">
        <v>76</v>
      </c>
      <c r="E23" s="9" t="s">
        <v>74</v>
      </c>
      <c r="F23" s="11">
        <v>61</v>
      </c>
      <c r="G23" s="11"/>
      <c r="H23" s="11">
        <v>61</v>
      </c>
      <c r="I23" s="14">
        <f t="shared" si="0"/>
        <v>24.4</v>
      </c>
      <c r="J23" s="14">
        <v>74.3</v>
      </c>
      <c r="K23" s="14">
        <f t="shared" si="1"/>
        <v>44.58</v>
      </c>
      <c r="L23" s="14">
        <f t="shared" si="2"/>
        <v>68.98</v>
      </c>
      <c r="M23" s="14">
        <v>2</v>
      </c>
      <c r="N23" s="9" t="s">
        <v>24</v>
      </c>
      <c r="O23" s="9"/>
    </row>
    <row r="24" ht="18" customHeight="1" spans="1:15">
      <c r="A24" s="9" t="s">
        <v>16</v>
      </c>
      <c r="B24" s="12" t="s">
        <v>71</v>
      </c>
      <c r="C24" s="9" t="s">
        <v>77</v>
      </c>
      <c r="D24" s="10" t="s">
        <v>78</v>
      </c>
      <c r="E24" s="9" t="s">
        <v>74</v>
      </c>
      <c r="F24" s="11">
        <v>62</v>
      </c>
      <c r="G24" s="11"/>
      <c r="H24" s="11">
        <v>62</v>
      </c>
      <c r="I24" s="14">
        <f t="shared" si="0"/>
        <v>24.8</v>
      </c>
      <c r="J24" s="14">
        <v>65</v>
      </c>
      <c r="K24" s="14">
        <f t="shared" si="1"/>
        <v>39</v>
      </c>
      <c r="L24" s="14">
        <f t="shared" si="2"/>
        <v>63.8</v>
      </c>
      <c r="M24" s="14">
        <v>3</v>
      </c>
      <c r="N24" s="9" t="s">
        <v>24</v>
      </c>
      <c r="O24" s="9"/>
    </row>
    <row r="25" ht="18" customHeight="1" spans="1:15">
      <c r="A25" s="9" t="s">
        <v>16</v>
      </c>
      <c r="B25" s="9" t="s">
        <v>79</v>
      </c>
      <c r="C25" s="9" t="s">
        <v>80</v>
      </c>
      <c r="D25" s="10" t="s">
        <v>81</v>
      </c>
      <c r="E25" s="9" t="s">
        <v>82</v>
      </c>
      <c r="F25" s="11">
        <v>75</v>
      </c>
      <c r="G25" s="11"/>
      <c r="H25" s="11">
        <v>75</v>
      </c>
      <c r="I25" s="14">
        <f t="shared" si="0"/>
        <v>30</v>
      </c>
      <c r="J25" s="14" t="s">
        <v>31</v>
      </c>
      <c r="K25" s="14" t="s">
        <v>31</v>
      </c>
      <c r="L25" s="14" t="s">
        <v>32</v>
      </c>
      <c r="M25" s="14" t="s">
        <v>32</v>
      </c>
      <c r="N25" s="9" t="s">
        <v>24</v>
      </c>
      <c r="O25" s="9"/>
    </row>
    <row r="26" s="1" customFormat="1" ht="18" customHeight="1" spans="1:15">
      <c r="A26" s="9" t="s">
        <v>16</v>
      </c>
      <c r="B26" s="9" t="s">
        <v>79</v>
      </c>
      <c r="C26" s="9" t="s">
        <v>83</v>
      </c>
      <c r="D26" s="10" t="s">
        <v>84</v>
      </c>
      <c r="E26" s="9" t="s">
        <v>82</v>
      </c>
      <c r="F26" s="11">
        <v>77</v>
      </c>
      <c r="G26" s="11"/>
      <c r="H26" s="11">
        <v>77</v>
      </c>
      <c r="I26" s="14">
        <f t="shared" si="0"/>
        <v>30.8</v>
      </c>
      <c r="J26" s="14">
        <v>76.1</v>
      </c>
      <c r="K26" s="14">
        <f t="shared" ref="K26:K43" si="3">J26*0.6</f>
        <v>45.66</v>
      </c>
      <c r="L26" s="14">
        <f t="shared" ref="L26:L43" si="4">I26+K26</f>
        <v>76.46</v>
      </c>
      <c r="M26" s="14">
        <v>1</v>
      </c>
      <c r="N26" s="15" t="s">
        <v>21</v>
      </c>
      <c r="O26" s="16"/>
    </row>
    <row r="27" ht="18" customHeight="1" spans="1:15">
      <c r="A27" s="9" t="s">
        <v>16</v>
      </c>
      <c r="B27" s="9" t="s">
        <v>79</v>
      </c>
      <c r="C27" s="9" t="s">
        <v>85</v>
      </c>
      <c r="D27" s="10" t="s">
        <v>86</v>
      </c>
      <c r="E27" s="9" t="s">
        <v>82</v>
      </c>
      <c r="F27" s="11">
        <v>72</v>
      </c>
      <c r="G27" s="11"/>
      <c r="H27" s="11">
        <v>72</v>
      </c>
      <c r="I27" s="14">
        <f t="shared" si="0"/>
        <v>28.8</v>
      </c>
      <c r="J27" s="14">
        <v>76.3</v>
      </c>
      <c r="K27" s="14">
        <f t="shared" si="3"/>
        <v>45.78</v>
      </c>
      <c r="L27" s="14">
        <f t="shared" si="4"/>
        <v>74.58</v>
      </c>
      <c r="M27" s="14">
        <v>2</v>
      </c>
      <c r="N27" s="9" t="s">
        <v>24</v>
      </c>
      <c r="O27" s="9"/>
    </row>
    <row r="28" s="1" customFormat="1" ht="18" customHeight="1" spans="1:15">
      <c r="A28" s="9" t="s">
        <v>16</v>
      </c>
      <c r="B28" s="9" t="s">
        <v>87</v>
      </c>
      <c r="C28" s="9" t="s">
        <v>88</v>
      </c>
      <c r="D28" s="10" t="s">
        <v>89</v>
      </c>
      <c r="E28" s="9" t="s">
        <v>90</v>
      </c>
      <c r="F28" s="11">
        <v>75</v>
      </c>
      <c r="G28" s="11"/>
      <c r="H28" s="11">
        <v>75</v>
      </c>
      <c r="I28" s="14">
        <f t="shared" si="0"/>
        <v>30</v>
      </c>
      <c r="J28" s="14">
        <v>85.6</v>
      </c>
      <c r="K28" s="14">
        <f t="shared" si="3"/>
        <v>51.36</v>
      </c>
      <c r="L28" s="14">
        <f t="shared" si="4"/>
        <v>81.36</v>
      </c>
      <c r="M28" s="14">
        <v>1</v>
      </c>
      <c r="N28" s="15" t="s">
        <v>21</v>
      </c>
      <c r="O28" s="16"/>
    </row>
    <row r="29" ht="18" customHeight="1" spans="1:15">
      <c r="A29" s="9" t="s">
        <v>16</v>
      </c>
      <c r="B29" s="9" t="s">
        <v>87</v>
      </c>
      <c r="C29" s="9" t="s">
        <v>91</v>
      </c>
      <c r="D29" s="10" t="s">
        <v>92</v>
      </c>
      <c r="E29" s="9" t="s">
        <v>90</v>
      </c>
      <c r="F29" s="11">
        <v>74</v>
      </c>
      <c r="G29" s="11"/>
      <c r="H29" s="11">
        <v>74</v>
      </c>
      <c r="I29" s="14">
        <f t="shared" si="0"/>
        <v>29.6</v>
      </c>
      <c r="J29" s="14">
        <v>73.2</v>
      </c>
      <c r="K29" s="14">
        <f t="shared" si="3"/>
        <v>43.92</v>
      </c>
      <c r="L29" s="14">
        <f t="shared" si="4"/>
        <v>73.52</v>
      </c>
      <c r="M29" s="14">
        <v>2</v>
      </c>
      <c r="N29" s="9" t="s">
        <v>24</v>
      </c>
      <c r="O29" s="9"/>
    </row>
    <row r="30" ht="18" customHeight="1" spans="1:15">
      <c r="A30" s="9" t="s">
        <v>16</v>
      </c>
      <c r="B30" s="9" t="s">
        <v>87</v>
      </c>
      <c r="C30" s="9" t="s">
        <v>93</v>
      </c>
      <c r="D30" s="10" t="s">
        <v>94</v>
      </c>
      <c r="E30" s="9" t="s">
        <v>90</v>
      </c>
      <c r="F30" s="11">
        <v>72</v>
      </c>
      <c r="G30" s="11"/>
      <c r="H30" s="11">
        <v>72</v>
      </c>
      <c r="I30" s="14">
        <f t="shared" si="0"/>
        <v>28.8</v>
      </c>
      <c r="J30" s="14">
        <v>73.4</v>
      </c>
      <c r="K30" s="14">
        <f t="shared" si="3"/>
        <v>44.04</v>
      </c>
      <c r="L30" s="14">
        <f t="shared" si="4"/>
        <v>72.84</v>
      </c>
      <c r="M30" s="14">
        <v>3</v>
      </c>
      <c r="N30" s="9" t="s">
        <v>24</v>
      </c>
      <c r="O30" s="9"/>
    </row>
    <row r="31" ht="18" customHeight="1" spans="1:15">
      <c r="A31" s="9" t="s">
        <v>16</v>
      </c>
      <c r="B31" s="9" t="s">
        <v>87</v>
      </c>
      <c r="C31" s="9" t="s">
        <v>95</v>
      </c>
      <c r="D31" s="10" t="s">
        <v>96</v>
      </c>
      <c r="E31" s="9" t="s">
        <v>90</v>
      </c>
      <c r="F31" s="11">
        <v>72</v>
      </c>
      <c r="G31" s="11"/>
      <c r="H31" s="11">
        <v>72</v>
      </c>
      <c r="I31" s="14">
        <f t="shared" si="0"/>
        <v>28.8</v>
      </c>
      <c r="J31" s="14">
        <v>73.1</v>
      </c>
      <c r="K31" s="14">
        <f t="shared" si="3"/>
        <v>43.86</v>
      </c>
      <c r="L31" s="14">
        <f t="shared" si="4"/>
        <v>72.66</v>
      </c>
      <c r="M31" s="14">
        <v>4</v>
      </c>
      <c r="N31" s="9" t="s">
        <v>24</v>
      </c>
      <c r="O31" s="9"/>
    </row>
    <row r="32" s="1" customFormat="1" ht="18" customHeight="1" spans="1:15">
      <c r="A32" s="9" t="s">
        <v>16</v>
      </c>
      <c r="B32" s="9" t="s">
        <v>97</v>
      </c>
      <c r="C32" s="9" t="s">
        <v>98</v>
      </c>
      <c r="D32" s="10" t="s">
        <v>99</v>
      </c>
      <c r="E32" s="9" t="s">
        <v>100</v>
      </c>
      <c r="F32" s="9">
        <v>45</v>
      </c>
      <c r="G32" s="9"/>
      <c r="H32" s="9">
        <v>45</v>
      </c>
      <c r="I32" s="14">
        <f t="shared" si="0"/>
        <v>18</v>
      </c>
      <c r="J32" s="14">
        <v>76</v>
      </c>
      <c r="K32" s="14">
        <f t="shared" si="3"/>
        <v>45.6</v>
      </c>
      <c r="L32" s="14">
        <f t="shared" si="4"/>
        <v>63.6</v>
      </c>
      <c r="M32" s="14">
        <v>1</v>
      </c>
      <c r="N32" s="15" t="s">
        <v>21</v>
      </c>
      <c r="O32" s="16"/>
    </row>
    <row r="33" s="1" customFormat="1" ht="18" customHeight="1" spans="1:15">
      <c r="A33" s="9" t="s">
        <v>16</v>
      </c>
      <c r="B33" s="9" t="s">
        <v>101</v>
      </c>
      <c r="C33" s="9" t="s">
        <v>102</v>
      </c>
      <c r="D33" s="10" t="s">
        <v>103</v>
      </c>
      <c r="E33" s="9" t="s">
        <v>104</v>
      </c>
      <c r="F33" s="11">
        <v>76</v>
      </c>
      <c r="G33" s="11"/>
      <c r="H33" s="11">
        <v>76</v>
      </c>
      <c r="I33" s="14">
        <f t="shared" si="0"/>
        <v>30.4</v>
      </c>
      <c r="J33" s="14">
        <v>81</v>
      </c>
      <c r="K33" s="14">
        <f t="shared" si="3"/>
        <v>48.6</v>
      </c>
      <c r="L33" s="14">
        <f t="shared" si="4"/>
        <v>79</v>
      </c>
      <c r="M33" s="14">
        <v>1</v>
      </c>
      <c r="N33" s="15" t="s">
        <v>21</v>
      </c>
      <c r="O33" s="16"/>
    </row>
    <row r="34" ht="18" customHeight="1" spans="1:15">
      <c r="A34" s="9" t="s">
        <v>16</v>
      </c>
      <c r="B34" s="9" t="s">
        <v>101</v>
      </c>
      <c r="C34" s="9" t="s">
        <v>105</v>
      </c>
      <c r="D34" s="10" t="s">
        <v>106</v>
      </c>
      <c r="E34" s="9" t="s">
        <v>104</v>
      </c>
      <c r="F34" s="11">
        <v>74</v>
      </c>
      <c r="G34" s="11"/>
      <c r="H34" s="11">
        <v>74</v>
      </c>
      <c r="I34" s="14">
        <f t="shared" si="0"/>
        <v>29.6</v>
      </c>
      <c r="J34" s="14">
        <v>75.8</v>
      </c>
      <c r="K34" s="14">
        <f t="shared" si="3"/>
        <v>45.48</v>
      </c>
      <c r="L34" s="14">
        <f t="shared" si="4"/>
        <v>75.08</v>
      </c>
      <c r="M34" s="14">
        <v>2</v>
      </c>
      <c r="N34" s="9" t="s">
        <v>24</v>
      </c>
      <c r="O34" s="9"/>
    </row>
    <row r="35" ht="18" customHeight="1" spans="1:15">
      <c r="A35" s="9" t="s">
        <v>16</v>
      </c>
      <c r="B35" s="9" t="s">
        <v>101</v>
      </c>
      <c r="C35" s="9" t="s">
        <v>107</v>
      </c>
      <c r="D35" s="10" t="s">
        <v>108</v>
      </c>
      <c r="E35" s="9" t="s">
        <v>104</v>
      </c>
      <c r="F35" s="11">
        <v>74</v>
      </c>
      <c r="G35" s="11"/>
      <c r="H35" s="11">
        <v>74</v>
      </c>
      <c r="I35" s="14">
        <f t="shared" si="0"/>
        <v>29.6</v>
      </c>
      <c r="J35" s="14">
        <v>75.8</v>
      </c>
      <c r="K35" s="14">
        <f t="shared" si="3"/>
        <v>45.48</v>
      </c>
      <c r="L35" s="14">
        <f t="shared" si="4"/>
        <v>75.08</v>
      </c>
      <c r="M35" s="14">
        <v>2</v>
      </c>
      <c r="N35" s="9" t="s">
        <v>24</v>
      </c>
      <c r="O35" s="9"/>
    </row>
    <row r="36" s="1" customFormat="1" ht="18" customHeight="1" spans="1:15">
      <c r="A36" s="9" t="s">
        <v>16</v>
      </c>
      <c r="B36" s="9" t="s">
        <v>109</v>
      </c>
      <c r="C36" s="9" t="s">
        <v>110</v>
      </c>
      <c r="D36" s="10" t="s">
        <v>111</v>
      </c>
      <c r="E36" s="9" t="s">
        <v>112</v>
      </c>
      <c r="F36" s="11">
        <v>65</v>
      </c>
      <c r="G36" s="11"/>
      <c r="H36" s="11">
        <v>65</v>
      </c>
      <c r="I36" s="14">
        <f t="shared" si="0"/>
        <v>26</v>
      </c>
      <c r="J36" s="14">
        <v>91</v>
      </c>
      <c r="K36" s="14">
        <f t="shared" si="3"/>
        <v>54.6</v>
      </c>
      <c r="L36" s="14">
        <f t="shared" si="4"/>
        <v>80.6</v>
      </c>
      <c r="M36" s="14">
        <v>1</v>
      </c>
      <c r="N36" s="15" t="s">
        <v>21</v>
      </c>
      <c r="O36" s="16"/>
    </row>
    <row r="37" s="1" customFormat="1" ht="18" customHeight="1" spans="1:15">
      <c r="A37" s="9" t="s">
        <v>16</v>
      </c>
      <c r="B37" s="9" t="s">
        <v>109</v>
      </c>
      <c r="C37" s="9" t="s">
        <v>113</v>
      </c>
      <c r="D37" s="10" t="s">
        <v>114</v>
      </c>
      <c r="E37" s="9" t="s">
        <v>112</v>
      </c>
      <c r="F37" s="11">
        <v>76</v>
      </c>
      <c r="G37" s="11"/>
      <c r="H37" s="11">
        <v>76</v>
      </c>
      <c r="I37" s="14">
        <f t="shared" si="0"/>
        <v>30.4</v>
      </c>
      <c r="J37" s="14">
        <v>79.4</v>
      </c>
      <c r="K37" s="14">
        <f t="shared" si="3"/>
        <v>47.64</v>
      </c>
      <c r="L37" s="14">
        <f t="shared" si="4"/>
        <v>78.04</v>
      </c>
      <c r="M37" s="14">
        <v>2</v>
      </c>
      <c r="N37" s="15" t="s">
        <v>21</v>
      </c>
      <c r="O37" s="16"/>
    </row>
    <row r="38" s="1" customFormat="1" ht="18" customHeight="1" spans="1:15">
      <c r="A38" s="9" t="s">
        <v>16</v>
      </c>
      <c r="B38" s="9" t="s">
        <v>109</v>
      </c>
      <c r="C38" s="9" t="s">
        <v>115</v>
      </c>
      <c r="D38" s="10" t="s">
        <v>116</v>
      </c>
      <c r="E38" s="9" t="s">
        <v>112</v>
      </c>
      <c r="F38" s="11">
        <v>66</v>
      </c>
      <c r="G38" s="11"/>
      <c r="H38" s="11">
        <v>66</v>
      </c>
      <c r="I38" s="14">
        <f t="shared" si="0"/>
        <v>26.4</v>
      </c>
      <c r="J38" s="14">
        <v>84.8</v>
      </c>
      <c r="K38" s="14">
        <f t="shared" si="3"/>
        <v>50.88</v>
      </c>
      <c r="L38" s="14">
        <f t="shared" si="4"/>
        <v>77.28</v>
      </c>
      <c r="M38" s="14">
        <v>3</v>
      </c>
      <c r="N38" s="15" t="s">
        <v>21</v>
      </c>
      <c r="O38" s="16"/>
    </row>
    <row r="39" s="1" customFormat="1" ht="18" customHeight="1" spans="1:15">
      <c r="A39" s="9" t="s">
        <v>16</v>
      </c>
      <c r="B39" s="9" t="s">
        <v>109</v>
      </c>
      <c r="C39" s="9" t="s">
        <v>117</v>
      </c>
      <c r="D39" s="10" t="s">
        <v>118</v>
      </c>
      <c r="E39" s="9" t="s">
        <v>112</v>
      </c>
      <c r="F39" s="11">
        <v>77</v>
      </c>
      <c r="G39" s="11"/>
      <c r="H39" s="11">
        <v>77</v>
      </c>
      <c r="I39" s="14">
        <f t="shared" si="0"/>
        <v>30.8</v>
      </c>
      <c r="J39" s="14">
        <v>72.8</v>
      </c>
      <c r="K39" s="14">
        <f t="shared" si="3"/>
        <v>43.68</v>
      </c>
      <c r="L39" s="14">
        <f t="shared" si="4"/>
        <v>74.48</v>
      </c>
      <c r="M39" s="14">
        <v>4</v>
      </c>
      <c r="N39" s="15" t="s">
        <v>21</v>
      </c>
      <c r="O39" s="16"/>
    </row>
    <row r="40" ht="18" customHeight="1" spans="1:15">
      <c r="A40" s="9" t="s">
        <v>16</v>
      </c>
      <c r="B40" s="9" t="s">
        <v>109</v>
      </c>
      <c r="C40" s="9" t="s">
        <v>119</v>
      </c>
      <c r="D40" s="10" t="s">
        <v>120</v>
      </c>
      <c r="E40" s="9" t="s">
        <v>112</v>
      </c>
      <c r="F40" s="11">
        <v>64</v>
      </c>
      <c r="G40" s="11"/>
      <c r="H40" s="11">
        <v>64</v>
      </c>
      <c r="I40" s="14">
        <f t="shared" si="0"/>
        <v>25.6</v>
      </c>
      <c r="J40" s="14">
        <v>78.8</v>
      </c>
      <c r="K40" s="14">
        <f t="shared" si="3"/>
        <v>47.28</v>
      </c>
      <c r="L40" s="14">
        <f t="shared" si="4"/>
        <v>72.88</v>
      </c>
      <c r="M40" s="14">
        <v>5</v>
      </c>
      <c r="N40" s="9" t="s">
        <v>24</v>
      </c>
      <c r="O40" s="9"/>
    </row>
    <row r="41" ht="18" customHeight="1" spans="1:15">
      <c r="A41" s="9" t="s">
        <v>16</v>
      </c>
      <c r="B41" s="9" t="s">
        <v>109</v>
      </c>
      <c r="C41" s="9" t="s">
        <v>121</v>
      </c>
      <c r="D41" s="10" t="s">
        <v>122</v>
      </c>
      <c r="E41" s="9" t="s">
        <v>112</v>
      </c>
      <c r="F41" s="11">
        <v>69</v>
      </c>
      <c r="G41" s="11"/>
      <c r="H41" s="11">
        <v>69</v>
      </c>
      <c r="I41" s="14">
        <f t="shared" si="0"/>
        <v>27.6</v>
      </c>
      <c r="J41" s="14">
        <v>71.4</v>
      </c>
      <c r="K41" s="14">
        <f t="shared" si="3"/>
        <v>42.84</v>
      </c>
      <c r="L41" s="14">
        <f t="shared" si="4"/>
        <v>70.44</v>
      </c>
      <c r="M41" s="14">
        <v>6</v>
      </c>
      <c r="N41" s="9" t="s">
        <v>24</v>
      </c>
      <c r="O41" s="9"/>
    </row>
    <row r="42" ht="18" customHeight="1" spans="1:15">
      <c r="A42" s="9" t="s">
        <v>16</v>
      </c>
      <c r="B42" s="9" t="s">
        <v>109</v>
      </c>
      <c r="C42" s="9" t="s">
        <v>123</v>
      </c>
      <c r="D42" s="10" t="s">
        <v>124</v>
      </c>
      <c r="E42" s="9" t="s">
        <v>112</v>
      </c>
      <c r="F42" s="11">
        <v>69</v>
      </c>
      <c r="G42" s="11"/>
      <c r="H42" s="11">
        <v>69</v>
      </c>
      <c r="I42" s="14">
        <f t="shared" si="0"/>
        <v>27.6</v>
      </c>
      <c r="J42" s="14">
        <v>69.4</v>
      </c>
      <c r="K42" s="14">
        <f t="shared" si="3"/>
        <v>41.64</v>
      </c>
      <c r="L42" s="14">
        <f t="shared" si="4"/>
        <v>69.24</v>
      </c>
      <c r="M42" s="14">
        <v>7</v>
      </c>
      <c r="N42" s="9" t="s">
        <v>24</v>
      </c>
      <c r="O42" s="9"/>
    </row>
    <row r="43" ht="18" customHeight="1" spans="1:15">
      <c r="A43" s="9" t="s">
        <v>16</v>
      </c>
      <c r="B43" s="9" t="s">
        <v>109</v>
      </c>
      <c r="C43" s="9" t="s">
        <v>125</v>
      </c>
      <c r="D43" s="10" t="s">
        <v>126</v>
      </c>
      <c r="E43" s="9" t="s">
        <v>112</v>
      </c>
      <c r="F43" s="11">
        <v>64</v>
      </c>
      <c r="G43" s="11"/>
      <c r="H43" s="11">
        <v>64</v>
      </c>
      <c r="I43" s="14">
        <f t="shared" si="0"/>
        <v>25.6</v>
      </c>
      <c r="J43" s="14">
        <v>69</v>
      </c>
      <c r="K43" s="14">
        <f t="shared" si="3"/>
        <v>41.4</v>
      </c>
      <c r="L43" s="14">
        <f t="shared" si="4"/>
        <v>67</v>
      </c>
      <c r="M43" s="14">
        <v>8</v>
      </c>
      <c r="N43" s="9" t="s">
        <v>24</v>
      </c>
      <c r="O43" s="9"/>
    </row>
  </sheetData>
  <sortState ref="A3:O43">
    <sortCondition ref="E3:E43"/>
    <sortCondition ref="L3:L43" descending="1"/>
  </sortState>
  <mergeCells count="1">
    <mergeCell ref="A1:O1"/>
  </mergeCells>
  <pageMargins left="0.7" right="0.7" top="0.75" bottom="0.75" header="0.3" footer="0.3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总成绩与体检人员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kiki</cp:lastModifiedBy>
  <dcterms:created xsi:type="dcterms:W3CDTF">2019-06-13T11:54:00Z</dcterms:created>
  <cp:lastPrinted>2020-09-04T09:45:00Z</cp:lastPrinted>
  <dcterms:modified xsi:type="dcterms:W3CDTF">2020-09-07T03:20:56Z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