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728" windowHeight="951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<sst xmlns="http://schemas.openxmlformats.org/spreadsheetml/2006/main" count="25">
  <si>
    <t>2020年事业人员社会公开招考报名信息01岗（从事应急管理培训及研究相关工作）</t>
  </si>
  <si>
    <t>序号</t>
  </si>
  <si>
    <t>姓  名</t>
  </si>
  <si>
    <t>准考证号</t>
  </si>
  <si>
    <t>笔试分数</t>
  </si>
  <si>
    <t>笔试权重分（40%）</t>
  </si>
  <si>
    <t>面试分数</t>
  </si>
  <si>
    <t>面试权重分（60%×60%）</t>
  </si>
  <si>
    <t>试讲分数</t>
  </si>
  <si>
    <r>
      <rPr>
        <sz val="12"/>
        <color theme="1"/>
        <rFont val="宋体"/>
        <charset val="134"/>
      </rPr>
      <t>试讲权重分（60%</t>
    </r>
    <r>
      <rPr>
        <sz val="12"/>
        <color theme="1"/>
        <rFont val="Arial"/>
        <charset val="134"/>
      </rPr>
      <t>×</t>
    </r>
    <r>
      <rPr>
        <sz val="12"/>
        <color theme="1"/>
        <rFont val="宋体"/>
        <charset val="134"/>
      </rPr>
      <t>40%）</t>
    </r>
  </si>
  <si>
    <t>总分</t>
  </si>
  <si>
    <t>曾  旭</t>
  </si>
  <si>
    <t>骆小砚</t>
  </si>
  <si>
    <t>郭廷廷</t>
  </si>
  <si>
    <t>2020年事业人员社会公开招考报名信息02岗（从事经济类教学、研究等相关工作）</t>
  </si>
  <si>
    <t>分数</t>
  </si>
  <si>
    <t>杨再强</t>
  </si>
  <si>
    <t>李 桢</t>
  </si>
  <si>
    <t>2020年事业人员社会公开招考报名信息04岗（从事马克思主义与党的建设相关研究、教学等工作）</t>
  </si>
  <si>
    <t>陈海兰</t>
  </si>
  <si>
    <t>罗维梅</t>
  </si>
  <si>
    <t>吴姣江</t>
  </si>
  <si>
    <t>备注：总成绩按笔试成绩占40% ，试讲和面试成绩占60%计算（其中试讲权重60%、面试权重40%，两项合计为应试者试讲和面试的最终得分）。</t>
  </si>
  <si>
    <t>是否进入体检</t>
  </si>
  <si>
    <t>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</si>
</sst>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</font>
    <font>
      <sz val="12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1" fillId="27" borderId="6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opLeftCell="A6" workbookViewId="0">
      <selection activeCell="A1" sqref="A1:J18"/>
    </sheetView>
  </sheetViews>
  <sheetFormatPr defaultColWidth="9" defaultRowHeight="14.4"/>
  <cols>
    <col min="3" max="3" width="12.8888888888889" customWidth="1"/>
    <col min="4" max="4" width="9.44444444444444" customWidth="1"/>
    <col min="5" max="5" width="13.4444444444444" customWidth="1"/>
    <col min="6" max="6" width="9.66666666666667"/>
    <col min="7" max="7" width="19.2222222222222" style="27" customWidth="1"/>
    <col min="8" max="8" width="9.66666666666667"/>
    <col min="9" max="9" width="15.4444444444444" style="28" customWidth="1"/>
    <col min="10" max="10" width="9.66666666666667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25" customFormat="1" ht="3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26" customFormat="1" ht="35" customHeight="1" spans="1:10">
      <c r="A3" s="3">
        <v>1</v>
      </c>
      <c r="B3" s="3" t="s">
        <v>11</v>
      </c>
      <c r="C3" s="3">
        <v>202002001</v>
      </c>
      <c r="D3" s="3">
        <v>72</v>
      </c>
      <c r="E3" s="5">
        <f>D3*0.4</f>
        <v>28.8</v>
      </c>
      <c r="F3" s="5">
        <v>82</v>
      </c>
      <c r="G3" s="6">
        <f>F3*0.6*0.6</f>
        <v>29.52</v>
      </c>
      <c r="H3" s="5">
        <v>78.86</v>
      </c>
      <c r="I3" s="21">
        <f>H3*0.6*0.4</f>
        <v>18.9264</v>
      </c>
      <c r="J3" s="5">
        <f>E3+G3+I3</f>
        <v>77.2464</v>
      </c>
    </row>
    <row r="4" s="26" customFormat="1" ht="35" customHeight="1" spans="1:10">
      <c r="A4" s="3">
        <v>2</v>
      </c>
      <c r="B4" s="3" t="s">
        <v>12</v>
      </c>
      <c r="C4" s="3">
        <v>202002002</v>
      </c>
      <c r="D4" s="3">
        <v>61</v>
      </c>
      <c r="E4" s="5">
        <f>D4*0.4</f>
        <v>24.4</v>
      </c>
      <c r="F4" s="5">
        <v>78</v>
      </c>
      <c r="G4" s="6">
        <f>F4*0.6*0.6</f>
        <v>28.08</v>
      </c>
      <c r="H4" s="5">
        <v>70</v>
      </c>
      <c r="I4" s="21">
        <f>H4*0.6*0.4</f>
        <v>16.8</v>
      </c>
      <c r="J4" s="5">
        <f>E4+G4+I4</f>
        <v>69.28</v>
      </c>
    </row>
    <row r="5" s="26" customFormat="1" ht="35" customHeight="1" spans="1:10">
      <c r="A5" s="3">
        <v>3</v>
      </c>
      <c r="B5" s="3" t="s">
        <v>13</v>
      </c>
      <c r="C5" s="3">
        <v>202002004</v>
      </c>
      <c r="D5" s="3">
        <v>57</v>
      </c>
      <c r="E5" s="5">
        <f>D5*0.4</f>
        <v>22.8</v>
      </c>
      <c r="F5" s="5">
        <v>85.43</v>
      </c>
      <c r="G5" s="6">
        <f>F5*0.6*0.6</f>
        <v>30.7548</v>
      </c>
      <c r="H5" s="5">
        <v>77</v>
      </c>
      <c r="I5" s="21">
        <f>H5*0.6*0.4</f>
        <v>18.48</v>
      </c>
      <c r="J5" s="5">
        <f>E5+G5+I5</f>
        <v>72.0348</v>
      </c>
    </row>
    <row r="6" ht="3" customHeight="1" spans="1:10">
      <c r="A6" s="7"/>
      <c r="B6" s="7"/>
      <c r="C6" s="7"/>
      <c r="D6" s="7"/>
      <c r="E6" s="1"/>
      <c r="F6" s="8"/>
      <c r="G6" s="9"/>
      <c r="H6" s="8"/>
      <c r="I6" s="22"/>
      <c r="J6" s="1"/>
    </row>
    <row r="7" ht="3" hidden="1" customHeight="1" spans="1:10">
      <c r="A7" s="7"/>
      <c r="B7" s="7"/>
      <c r="C7" s="7"/>
      <c r="D7" s="7"/>
      <c r="E7" s="1"/>
      <c r="F7" s="8"/>
      <c r="G7" s="9"/>
      <c r="H7" s="8"/>
      <c r="I7" s="22"/>
      <c r="J7" s="1"/>
    </row>
    <row r="8" ht="29.55" customHeight="1" spans="1:10">
      <c r="A8" s="2" t="s">
        <v>14</v>
      </c>
      <c r="B8" s="2"/>
      <c r="C8" s="2"/>
      <c r="D8" s="2"/>
      <c r="E8" s="2"/>
      <c r="F8" s="2"/>
      <c r="G8" s="2"/>
      <c r="H8" s="2"/>
      <c r="I8" s="2"/>
      <c r="J8" s="2"/>
    </row>
    <row r="9" ht="35" customHeight="1" spans="1:10">
      <c r="A9" s="10" t="s">
        <v>1</v>
      </c>
      <c r="B9" s="10" t="s">
        <v>2</v>
      </c>
      <c r="C9" s="10" t="s">
        <v>3</v>
      </c>
      <c r="D9" s="10" t="s">
        <v>15</v>
      </c>
      <c r="E9" s="11" t="s">
        <v>5</v>
      </c>
      <c r="F9" s="11" t="s">
        <v>6</v>
      </c>
      <c r="G9" s="11" t="s">
        <v>7</v>
      </c>
      <c r="H9" s="11" t="s">
        <v>8</v>
      </c>
      <c r="I9" s="11" t="s">
        <v>9</v>
      </c>
      <c r="J9" s="11" t="s">
        <v>10</v>
      </c>
    </row>
    <row r="10" ht="35" customHeight="1" spans="1:10">
      <c r="A10" s="10">
        <v>1</v>
      </c>
      <c r="B10" s="10" t="s">
        <v>16</v>
      </c>
      <c r="C10" s="10">
        <v>202002006</v>
      </c>
      <c r="D10" s="10">
        <v>68</v>
      </c>
      <c r="E10" s="12">
        <f>D10*0.4</f>
        <v>27.2</v>
      </c>
      <c r="F10" s="13">
        <v>83.43</v>
      </c>
      <c r="G10" s="14">
        <f>F10*0.6*0.6</f>
        <v>30.0348</v>
      </c>
      <c r="H10" s="13">
        <v>69.14</v>
      </c>
      <c r="I10" s="12">
        <f>H10*0.6*0.4</f>
        <v>16.5936</v>
      </c>
      <c r="J10" s="12">
        <f>E10+G10+I10</f>
        <v>73.8284</v>
      </c>
    </row>
    <row r="11" ht="35" customHeight="1" spans="1:10">
      <c r="A11" s="10">
        <v>2</v>
      </c>
      <c r="B11" s="10" t="s">
        <v>17</v>
      </c>
      <c r="C11" s="10">
        <v>202002008</v>
      </c>
      <c r="D11" s="10">
        <v>60</v>
      </c>
      <c r="E11" s="12">
        <f>D11*0.4</f>
        <v>24</v>
      </c>
      <c r="F11" s="13">
        <v>72.86</v>
      </c>
      <c r="G11" s="14">
        <f>F11*0.6*0.6</f>
        <v>26.2296</v>
      </c>
      <c r="H11" s="13">
        <v>68.14</v>
      </c>
      <c r="I11" s="12">
        <f>H11*0.6*0.4</f>
        <v>16.3536</v>
      </c>
      <c r="J11" s="12">
        <f>E11+G11+I11</f>
        <v>66.5832</v>
      </c>
    </row>
    <row r="12" ht="17.4" spans="1:10">
      <c r="A12" s="29"/>
      <c r="B12" s="29"/>
      <c r="C12" s="29"/>
      <c r="D12" s="29"/>
      <c r="E12" s="30"/>
      <c r="F12" s="31"/>
      <c r="G12" s="32"/>
      <c r="H12" s="31"/>
      <c r="I12" s="30"/>
      <c r="J12" s="30"/>
    </row>
    <row r="13" ht="46" customHeight="1" spans="1:10">
      <c r="A13" s="2" t="s">
        <v>18</v>
      </c>
      <c r="B13" s="2"/>
      <c r="C13" s="2"/>
      <c r="D13" s="2"/>
      <c r="E13" s="2"/>
      <c r="F13" s="2"/>
      <c r="G13" s="2"/>
      <c r="H13" s="2"/>
      <c r="I13" s="2"/>
      <c r="J13" s="2"/>
    </row>
    <row r="14" ht="35" customHeight="1" spans="1:10">
      <c r="A14" s="10" t="s">
        <v>1</v>
      </c>
      <c r="B14" s="10" t="s">
        <v>2</v>
      </c>
      <c r="C14" s="10" t="s">
        <v>3</v>
      </c>
      <c r="D14" s="10" t="s">
        <v>15</v>
      </c>
      <c r="E14" s="11" t="s">
        <v>5</v>
      </c>
      <c r="F14" s="11" t="s">
        <v>6</v>
      </c>
      <c r="G14" s="11" t="s">
        <v>7</v>
      </c>
      <c r="H14" s="11" t="s">
        <v>8</v>
      </c>
      <c r="I14" s="11" t="s">
        <v>9</v>
      </c>
      <c r="J14" s="11" t="s">
        <v>10</v>
      </c>
    </row>
    <row r="15" ht="35" customHeight="1" spans="1:10">
      <c r="A15" s="10">
        <v>1</v>
      </c>
      <c r="B15" s="10" t="s">
        <v>19</v>
      </c>
      <c r="C15" s="10">
        <v>202002011</v>
      </c>
      <c r="D15" s="10">
        <v>73</v>
      </c>
      <c r="E15" s="12">
        <f>D15*0.4</f>
        <v>29.2</v>
      </c>
      <c r="F15" s="13">
        <v>89.71</v>
      </c>
      <c r="G15" s="14">
        <f>F15*0.6*0.6</f>
        <v>32.2956</v>
      </c>
      <c r="H15" s="13">
        <v>85.29</v>
      </c>
      <c r="I15" s="12">
        <f>H15*0.6*0.4</f>
        <v>20.4696</v>
      </c>
      <c r="J15" s="12">
        <f>E15+G15+I15</f>
        <v>81.9652</v>
      </c>
    </row>
    <row r="16" ht="35" customHeight="1" spans="1:10">
      <c r="A16" s="10">
        <v>2</v>
      </c>
      <c r="B16" s="10" t="s">
        <v>20</v>
      </c>
      <c r="C16" s="10">
        <v>202002010</v>
      </c>
      <c r="D16" s="10">
        <v>66</v>
      </c>
      <c r="E16" s="12">
        <f>D16*0.4</f>
        <v>26.4</v>
      </c>
      <c r="F16" s="13">
        <v>83.86</v>
      </c>
      <c r="G16" s="14">
        <f>F16*0.6*0.6</f>
        <v>30.1896</v>
      </c>
      <c r="H16" s="13">
        <v>71.14</v>
      </c>
      <c r="I16" s="12">
        <f>H16*0.6*0.4</f>
        <v>17.0736</v>
      </c>
      <c r="J16" s="12">
        <f>E16+G16+I16</f>
        <v>73.6632</v>
      </c>
    </row>
    <row r="17" ht="35" customHeight="1" spans="1:10">
      <c r="A17" s="10">
        <v>3</v>
      </c>
      <c r="B17" s="10" t="s">
        <v>21</v>
      </c>
      <c r="C17" s="10">
        <v>202002012</v>
      </c>
      <c r="D17" s="10">
        <v>64</v>
      </c>
      <c r="E17" s="12">
        <f>D17*0.4</f>
        <v>25.6</v>
      </c>
      <c r="F17" s="13">
        <v>79.14</v>
      </c>
      <c r="G17" s="14">
        <f>F17*0.6*0.6</f>
        <v>28.4904</v>
      </c>
      <c r="H17" s="13">
        <v>68.43</v>
      </c>
      <c r="I17" s="12">
        <f>H17*0.6*0.4</f>
        <v>16.4232</v>
      </c>
      <c r="J17" s="12">
        <f>E17+G17+I17</f>
        <v>70.5136</v>
      </c>
    </row>
    <row r="18" ht="41" customHeight="1" spans="1:10">
      <c r="A18" s="19" t="s">
        <v>22</v>
      </c>
      <c r="B18" s="19"/>
      <c r="C18" s="19"/>
      <c r="D18" s="19"/>
      <c r="E18" s="19"/>
      <c r="F18" s="19"/>
      <c r="G18" s="29"/>
      <c r="H18" s="19"/>
      <c r="I18" s="29"/>
      <c r="J18" s="19"/>
    </row>
  </sheetData>
  <mergeCells count="4">
    <mergeCell ref="A1:J1"/>
    <mergeCell ref="A8:J8"/>
    <mergeCell ref="A13:J13"/>
    <mergeCell ref="A18:J18"/>
  </mergeCells>
  <pageMargins left="0.700694444444445" right="0.700694444444445" top="0.393055555555556" bottom="0.393055555555556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topLeftCell="A7" workbookViewId="0">
      <selection activeCell="O11" sqref="O11"/>
    </sheetView>
  </sheetViews>
  <sheetFormatPr defaultColWidth="9" defaultRowHeight="14.4"/>
  <cols>
    <col min="3" max="3" width="11.7777777777778"/>
    <col min="5" max="5" width="11.6666666666667" customWidth="1"/>
    <col min="7" max="7" width="14.8888888888889" customWidth="1"/>
    <col min="9" max="9" width="14.1111111111111" customWidth="1"/>
    <col min="10" max="10" width="9.44444444444444" style="1"/>
    <col min="11" max="11" width="11.2222222222222" customWidth="1"/>
  </cols>
  <sheetData>
    <row r="1" ht="4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0"/>
      <c r="K1" s="2"/>
    </row>
    <row r="2" ht="53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6" t="s">
        <v>10</v>
      </c>
      <c r="K2" s="4" t="s">
        <v>23</v>
      </c>
    </row>
    <row r="3" ht="20" customHeight="1" spans="1:11">
      <c r="A3" s="3">
        <v>1</v>
      </c>
      <c r="B3" s="3" t="s">
        <v>11</v>
      </c>
      <c r="C3" s="3">
        <v>202002001</v>
      </c>
      <c r="D3" s="3">
        <v>72</v>
      </c>
      <c r="E3" s="5">
        <f>D3*0.4</f>
        <v>28.8</v>
      </c>
      <c r="F3" s="5">
        <v>82</v>
      </c>
      <c r="G3" s="6">
        <f>F3*0.6*0.6</f>
        <v>29.52</v>
      </c>
      <c r="H3" s="5">
        <v>78.86</v>
      </c>
      <c r="I3" s="21">
        <f>H3*0.6*0.4</f>
        <v>18.9264</v>
      </c>
      <c r="J3" s="6">
        <f>E3+G3+I3</f>
        <v>77.2464</v>
      </c>
      <c r="K3" s="4" t="s">
        <v>24</v>
      </c>
    </row>
    <row r="4" ht="20" customHeight="1" spans="1:11">
      <c r="A4" s="3">
        <v>2</v>
      </c>
      <c r="B4" s="3" t="s">
        <v>12</v>
      </c>
      <c r="C4" s="3">
        <v>202002002</v>
      </c>
      <c r="D4" s="3">
        <v>61</v>
      </c>
      <c r="E4" s="5">
        <f>D4*0.4</f>
        <v>24.4</v>
      </c>
      <c r="F4" s="5">
        <v>78</v>
      </c>
      <c r="G4" s="6">
        <f>F4*0.6*0.6</f>
        <v>28.08</v>
      </c>
      <c r="H4" s="5">
        <v>70</v>
      </c>
      <c r="I4" s="21">
        <f>H4*0.6*0.4</f>
        <v>16.8</v>
      </c>
      <c r="J4" s="6">
        <f>E4+G4+I4</f>
        <v>69.28</v>
      </c>
      <c r="K4" s="4"/>
    </row>
    <row r="5" ht="20" customHeight="1" spans="1:11">
      <c r="A5" s="3">
        <v>3</v>
      </c>
      <c r="B5" s="3" t="s">
        <v>13</v>
      </c>
      <c r="C5" s="3">
        <v>202002004</v>
      </c>
      <c r="D5" s="3">
        <v>57</v>
      </c>
      <c r="E5" s="5">
        <f>D5*0.4</f>
        <v>22.8</v>
      </c>
      <c r="F5" s="5">
        <v>85.43</v>
      </c>
      <c r="G5" s="6">
        <f>F5*0.6*0.6</f>
        <v>30.7548</v>
      </c>
      <c r="H5" s="5">
        <v>77</v>
      </c>
      <c r="I5" s="21">
        <f>H5*0.6*0.4</f>
        <v>18.48</v>
      </c>
      <c r="J5" s="6">
        <f>E5+G5+I5</f>
        <v>72.0348</v>
      </c>
      <c r="K5" s="4"/>
    </row>
    <row r="6" spans="1:9">
      <c r="A6" s="7"/>
      <c r="B6" s="7"/>
      <c r="C6" s="7"/>
      <c r="D6" s="7"/>
      <c r="E6" s="1"/>
      <c r="F6" s="8"/>
      <c r="G6" s="9"/>
      <c r="H6" s="8"/>
      <c r="I6" s="22"/>
    </row>
    <row r="7" ht="41" customHeight="1" spans="1:11">
      <c r="A7" s="2" t="s">
        <v>14</v>
      </c>
      <c r="B7" s="2"/>
      <c r="C7" s="2"/>
      <c r="D7" s="2"/>
      <c r="E7" s="2"/>
      <c r="F7" s="2"/>
      <c r="G7" s="2"/>
      <c r="H7" s="2"/>
      <c r="I7" s="2"/>
      <c r="J7" s="20"/>
      <c r="K7" s="2"/>
    </row>
    <row r="8" ht="31.2" spans="1:11">
      <c r="A8" s="10" t="s">
        <v>1</v>
      </c>
      <c r="B8" s="10" t="s">
        <v>2</v>
      </c>
      <c r="C8" s="10" t="s">
        <v>3</v>
      </c>
      <c r="D8" s="10" t="s">
        <v>15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4" t="s">
        <v>10</v>
      </c>
      <c r="K8" s="4" t="s">
        <v>23</v>
      </c>
    </row>
    <row r="9" ht="20" customHeight="1" spans="1:11">
      <c r="A9" s="10">
        <v>1</v>
      </c>
      <c r="B9" s="10" t="s">
        <v>16</v>
      </c>
      <c r="C9" s="10">
        <v>202002006</v>
      </c>
      <c r="D9" s="10">
        <v>68</v>
      </c>
      <c r="E9" s="12">
        <f>D9*0.4</f>
        <v>27.2</v>
      </c>
      <c r="F9" s="13">
        <v>83.43</v>
      </c>
      <c r="G9" s="14">
        <f>F9*0.6*0.6</f>
        <v>30.0348</v>
      </c>
      <c r="H9" s="13">
        <v>69.14</v>
      </c>
      <c r="I9" s="12">
        <f>H9*0.6*0.4</f>
        <v>16.5936</v>
      </c>
      <c r="J9" s="12">
        <f>E9+G9+I9</f>
        <v>73.8284</v>
      </c>
      <c r="K9" s="4" t="s">
        <v>24</v>
      </c>
    </row>
    <row r="10" ht="20" customHeight="1" spans="1:11">
      <c r="A10" s="10">
        <v>2</v>
      </c>
      <c r="B10" s="10" t="s">
        <v>17</v>
      </c>
      <c r="C10" s="10">
        <v>202002008</v>
      </c>
      <c r="D10" s="10">
        <v>60</v>
      </c>
      <c r="E10" s="12">
        <f>D10*0.4</f>
        <v>24</v>
      </c>
      <c r="F10" s="13">
        <v>72.86</v>
      </c>
      <c r="G10" s="14">
        <f>F10*0.6*0.6</f>
        <v>26.2296</v>
      </c>
      <c r="H10" s="13">
        <v>68.14</v>
      </c>
      <c r="I10" s="12">
        <f>H10*0.6*0.4</f>
        <v>16.3536</v>
      </c>
      <c r="J10" s="12">
        <f>E10+G10+I10</f>
        <v>66.5832</v>
      </c>
      <c r="K10" s="4"/>
    </row>
    <row r="11" ht="15.6" spans="1:11">
      <c r="A11" s="15"/>
      <c r="B11" s="15"/>
      <c r="C11" s="15"/>
      <c r="D11" s="15"/>
      <c r="E11" s="16"/>
      <c r="F11" s="17"/>
      <c r="G11" s="18"/>
      <c r="H11" s="17"/>
      <c r="I11" s="16"/>
      <c r="J11" s="16"/>
      <c r="K11" s="23"/>
    </row>
    <row r="12" ht="44" customHeight="1" spans="1:11">
      <c r="A12" s="2" t="s">
        <v>18</v>
      </c>
      <c r="B12" s="2"/>
      <c r="C12" s="2"/>
      <c r="D12" s="2"/>
      <c r="E12" s="2"/>
      <c r="F12" s="2"/>
      <c r="G12" s="2"/>
      <c r="H12" s="2"/>
      <c r="I12" s="2"/>
      <c r="J12" s="20"/>
      <c r="K12" s="2"/>
    </row>
    <row r="13" ht="31.2" spans="1:11">
      <c r="A13" s="10" t="s">
        <v>1</v>
      </c>
      <c r="B13" s="10" t="s">
        <v>2</v>
      </c>
      <c r="C13" s="10" t="s">
        <v>3</v>
      </c>
      <c r="D13" s="10" t="s">
        <v>15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4" t="s">
        <v>10</v>
      </c>
      <c r="K13" s="4" t="s">
        <v>23</v>
      </c>
    </row>
    <row r="14" ht="20" customHeight="1" spans="1:11">
      <c r="A14" s="10">
        <v>1</v>
      </c>
      <c r="B14" s="10" t="s">
        <v>19</v>
      </c>
      <c r="C14" s="10">
        <v>202002011</v>
      </c>
      <c r="D14" s="10">
        <v>73</v>
      </c>
      <c r="E14" s="12">
        <f>D14*0.4</f>
        <v>29.2</v>
      </c>
      <c r="F14" s="13">
        <v>89.71</v>
      </c>
      <c r="G14" s="14">
        <f>F14*0.6*0.6</f>
        <v>32.2956</v>
      </c>
      <c r="H14" s="13">
        <v>85.29</v>
      </c>
      <c r="I14" s="12">
        <f>H14*0.6*0.4</f>
        <v>20.4696</v>
      </c>
      <c r="J14" s="12">
        <f>E14+G14+I14</f>
        <v>81.9652</v>
      </c>
      <c r="K14" s="4" t="s">
        <v>24</v>
      </c>
    </row>
    <row r="15" ht="20" customHeight="1" spans="1:11">
      <c r="A15" s="10">
        <v>2</v>
      </c>
      <c r="B15" s="10" t="s">
        <v>20</v>
      </c>
      <c r="C15" s="10">
        <v>202002010</v>
      </c>
      <c r="D15" s="10">
        <v>66</v>
      </c>
      <c r="E15" s="12">
        <f>D15*0.4</f>
        <v>26.4</v>
      </c>
      <c r="F15" s="13">
        <v>83.86</v>
      </c>
      <c r="G15" s="14">
        <f>F15*0.6*0.6</f>
        <v>30.1896</v>
      </c>
      <c r="H15" s="13">
        <v>71.14</v>
      </c>
      <c r="I15" s="12">
        <f>H15*0.6*0.4</f>
        <v>17.0736</v>
      </c>
      <c r="J15" s="12">
        <f>E15+G15+I15</f>
        <v>73.6632</v>
      </c>
      <c r="K15" s="4"/>
    </row>
    <row r="16" ht="20" customHeight="1" spans="1:11">
      <c r="A16" s="10">
        <v>3</v>
      </c>
      <c r="B16" s="10" t="s">
        <v>21</v>
      </c>
      <c r="C16" s="10">
        <v>202002012</v>
      </c>
      <c r="D16" s="10">
        <v>64</v>
      </c>
      <c r="E16" s="12">
        <f>D16*0.4</f>
        <v>25.6</v>
      </c>
      <c r="F16" s="13">
        <v>79.14</v>
      </c>
      <c r="G16" s="14">
        <f>F16*0.6*0.6</f>
        <v>28.4904</v>
      </c>
      <c r="H16" s="13">
        <v>68.43</v>
      </c>
      <c r="I16" s="12">
        <f>H16*0.6*0.4</f>
        <v>16.4232</v>
      </c>
      <c r="J16" s="12">
        <f>E16+G16+I16</f>
        <v>70.5136</v>
      </c>
      <c r="K16" s="4"/>
    </row>
    <row r="17" ht="34" customHeight="1" spans="1:11">
      <c r="A17" s="19" t="s">
        <v>22</v>
      </c>
      <c r="B17" s="19"/>
      <c r="C17" s="19"/>
      <c r="D17" s="19"/>
      <c r="E17" s="19"/>
      <c r="F17" s="19"/>
      <c r="G17" s="19"/>
      <c r="H17" s="19"/>
      <c r="I17" s="19"/>
      <c r="J17" s="24"/>
      <c r="K17" s="19"/>
    </row>
  </sheetData>
  <mergeCells count="4">
    <mergeCell ref="A1:K1"/>
    <mergeCell ref="A7:K7"/>
    <mergeCell ref="A12:K12"/>
    <mergeCell ref="A17:K17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2020-08-27T05:08:00Z</dcterms:created>
  <dcterms:modified xsi:type="dcterms:W3CDTF">2020-09-01T08:35:02Z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